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440" windowHeight="7935"/>
  </bookViews>
  <sheets>
    <sheet name="Sayfa1" sheetId="1" r:id="rId1"/>
    <sheet name="Sayfa2" sheetId="2" r:id="rId2"/>
    <sheet name="Sayfa3" sheetId="3" r:id="rId3"/>
  </sheets>
  <definedNames>
    <definedName name="_xlnm._FilterDatabase" localSheetId="0" hidden="1">Sayfa1!$M$1:$M$204</definedName>
    <definedName name="_xlnm.Print_Area" localSheetId="0">Sayfa1!$A$1:$N$204</definedName>
  </definedNames>
  <calcPr calcId="124519"/>
</workbook>
</file>

<file path=xl/calcChain.xml><?xml version="1.0" encoding="utf-8"?>
<calcChain xmlns="http://schemas.openxmlformats.org/spreadsheetml/2006/main">
  <c r="D5" i="2"/>
  <c r="D6"/>
  <c r="D7"/>
  <c r="D8"/>
  <c r="D9"/>
  <c r="D10"/>
  <c r="D11"/>
  <c r="D12"/>
  <c r="D13"/>
  <c r="D14"/>
  <c r="D4"/>
  <c r="N91" i="1"/>
  <c r="N159"/>
  <c r="N53"/>
  <c r="N6"/>
  <c r="N19" s="1"/>
  <c r="N57" s="1"/>
  <c r="N63" s="1"/>
  <c r="N66" s="1"/>
  <c r="N73" s="1"/>
  <c r="N188" s="1"/>
  <c r="N193"/>
  <c r="N106"/>
  <c r="N110" s="1"/>
  <c r="N145"/>
  <c r="N92"/>
  <c r="N96" s="1"/>
  <c r="N11"/>
  <c r="N31" s="1"/>
  <c r="N101"/>
  <c r="N199" s="1"/>
  <c r="N203" s="1"/>
  <c r="N5"/>
  <c r="N18" s="1"/>
  <c r="N58" s="1"/>
  <c r="N67" s="1"/>
  <c r="N72" s="1"/>
</calcChain>
</file>

<file path=xl/comments1.xml><?xml version="1.0" encoding="utf-8"?>
<comments xmlns="http://schemas.openxmlformats.org/spreadsheetml/2006/main">
  <authors>
    <author>SMMO</author>
  </authors>
  <commentList>
    <comment ref="G107" authorId="0">
      <text>
        <r>
          <rPr>
            <b/>
            <sz val="9"/>
            <color indexed="81"/>
            <rFont val="Tahoma"/>
            <family val="2"/>
            <charset val="162"/>
          </rPr>
          <t>SMMO:</t>
        </r>
        <r>
          <rPr>
            <sz val="9"/>
            <color indexed="81"/>
            <rFont val="Tahoma"/>
            <family val="2"/>
            <charset val="162"/>
          </rPr>
          <t xml:space="preserve">
</t>
        </r>
      </text>
    </comment>
  </commentList>
</comments>
</file>

<file path=xl/sharedStrings.xml><?xml version="1.0" encoding="utf-8"?>
<sst xmlns="http://schemas.openxmlformats.org/spreadsheetml/2006/main" count="1075" uniqueCount="392">
  <si>
    <t>STRATEJİK AMAÇ 1.1.</t>
  </si>
  <si>
    <t xml:space="preserve">KURUMSAL VERİMLİLİK VE HİZMET HALİTESİNİ ARTTIRMAK </t>
  </si>
  <si>
    <t>ISO:9001 :2015 KYS DÖKÜMANTASYONUNUN İLGİLİ KISIMLARINI REVİZE EDEREK KURUM İÇİNDE UYGULANMASINI SAĞLAMAK VE BİLGİLENDİRME TOPLANTILARI DÜZENLEMEK</t>
  </si>
  <si>
    <t>PERFORMANS GÖSTERGESİ</t>
  </si>
  <si>
    <t>HEDEF PERFORMANS</t>
  </si>
  <si>
    <t>BÜTÇE KALEMİ</t>
  </si>
  <si>
    <t>İLGİLİ BİRİM</t>
  </si>
  <si>
    <t>PAYDAŞLAR</t>
  </si>
  <si>
    <t>PLANLANAN TARİH</t>
  </si>
  <si>
    <t>1.1.1.1</t>
  </si>
  <si>
    <t>ISO:9001/2015 KYS REVİZYONUNA İLİŞKİN HER YIL BİLGİLENDİRME TOPLANTISI DÜZENLEMEK</t>
  </si>
  <si>
    <t>PERSONEL TOPLANTI KATILIM FORMU (FRM-13)</t>
  </si>
  <si>
    <t>İLGİLİ REVİZYONLARA İLİŞKİN TOPLANTILAR</t>
  </si>
  <si>
    <t>İNSAN KAYNAKLARI/KALİTE BİRİMİ</t>
  </si>
  <si>
    <t>TSE-TOBB-BAKANLIKLAR</t>
  </si>
  <si>
    <t>GERÇEKLEŞME DURUMU</t>
  </si>
  <si>
    <t>02.01.2017 TARİHİNDETS EN ISO 9001:2008 KALİTE YÖNETİM SİSTEMİ STANDARDININ DEĞİŞMESİ SONUCU İLGİLİ DÖKÜMANLAR ISO 9001:2015 OLARAK GÜNCELLENMİŞ VE BİLGİLENDİRME TOPLANTISI YAPILMIŞTIR.</t>
  </si>
  <si>
    <t>Hedef 1.1.2</t>
  </si>
  <si>
    <t>WEB SİTESİNİN İŞLEVSELLEŞTİRİLMESİ</t>
  </si>
  <si>
    <t>STRATEJİK HEDEFLERDE SADECE 2017 YILINDA WEB SİTESİ GÜNCELLENMESİ HEDEF OLARAK KONULMUŞTUR. İLGİLİ PERSONEL ÖNERİSİ VE YÖNETİM KURULU KARARI İLE HER YIL ÜYE TALEPLERİ DİKKATE ALINARAK GÜNCELLEME ÇALIŞMALARI YAPILMASINA KARAR VERİLMİŞTİR.</t>
  </si>
  <si>
    <t>1.1.2.1</t>
  </si>
  <si>
    <t>WEB SAYFASININ TEKNOLOJİSİNİN GELİŞTİRLMESİ VE YENİ SAYFA TASARIMININ YAPILMASI</t>
  </si>
  <si>
    <t>DIŞ HİZMET ALIM SÖZLEŞMESİ</t>
  </si>
  <si>
    <t>WEB SİTESİ GÜNCELLEME RAPORLARI</t>
  </si>
  <si>
    <t>İÇ PAYDAŞ</t>
  </si>
  <si>
    <r>
      <rPr>
        <b/>
        <sz val="16"/>
        <color theme="0"/>
        <rFont val="Cambria"/>
        <family val="1"/>
        <charset val="162"/>
        <scheme val="major"/>
      </rPr>
      <t>GERÇEKLEŞME DURUMU</t>
    </r>
    <r>
      <rPr>
        <b/>
        <sz val="11"/>
        <color theme="0"/>
        <rFont val="Cambria"/>
        <family val="1"/>
        <charset val="162"/>
        <scheme val="major"/>
      </rPr>
      <t xml:space="preserve"> </t>
    </r>
  </si>
  <si>
    <t>SADECE TÜRKÇE OLARAK KULLANILAN WEB SİTESİNE İNGİİZCE FARSA VE KÜRTÇE ÇEVİRİLER EKLENMİŞTİR.</t>
  </si>
  <si>
    <t>Hedef 1.1.3</t>
  </si>
  <si>
    <t>PERSONELİN EĞİTİM ALMASINI SAĞLAYARAK İŞ GÜCÜ HİZMET KALİTESİNİ ARTTIRMAK</t>
  </si>
  <si>
    <t>1.1.3.1</t>
  </si>
  <si>
    <t xml:space="preserve">
PERSONEL İÇİN YILLIK EĞİTİM İHTİYAÇ ANALİZİNİN YAPILMASI
</t>
  </si>
  <si>
    <t xml:space="preserve">
EĞİTİM TALEP FORMU (FRM-10)
</t>
  </si>
  <si>
    <t>İNSAN KAYNAKLARI KALİTE BİRİMİ</t>
  </si>
  <si>
    <t>09.01.2017 TARİHİNDE PERSONEL EĞİTİM TALEPLERİ TOPLANMIŞTIR.</t>
  </si>
  <si>
    <t>1.1.3.2</t>
  </si>
  <si>
    <t>YAPILAN ANALİZLERİN SONUÇLARINA GÖRE YILLIK EN AZ 5  EĞİTİM</t>
  </si>
  <si>
    <t>PERSONEL YILLIK EĞİTİM PLANI (FRM-13)</t>
  </si>
  <si>
    <t>HER YIL EN AZ 5 EĞİTİM</t>
  </si>
  <si>
    <t>05.04.2017 İLK YARDIM EĞİTİMİ***14.06.2017 KURUM KÜLTÜRÜ EĞİTİMİ***26.09.2017 DIŞ TİCARET EĞİTİMİ***17.11.2017 PROJE DÖNGÜSÜ EĞİTİMİ***05.12.2017 KURUMSAL İŞLETMELERDE İNOVASYON EĞİTİMİ</t>
  </si>
  <si>
    <t>Hedef 1.1.4</t>
  </si>
  <si>
    <t>ODAMIZ MESLEK GRUPLARININ EN AZ 18-20 GRUP ARALIĞINA YÜKSELTİLMESİ</t>
  </si>
  <si>
    <t>25.10.2016 TARİHLİ YÖNETİM KURULU KARARI VE 02.11.2016 TARİHLİ MECLİS KARARI İLE KABUL EDİLMİŞ OLUP NİSAN AYI SEÇİMLERİNDEN ÖNCE 19 GRUBA ÇIKARILMIŞTIR.</t>
  </si>
  <si>
    <t>1.1.4.2.</t>
  </si>
  <si>
    <t>MESLEK KOMİTELERİNİN, MESLEK GRUPLARININ PROBLEMLERİNİ ÇÖZMEYE YÖNELİK PROJE HAZIRLAMA VE UYGULAMA YETKİNLİĞİNİN ARTTIRILMASINA İLİŞKİN 4 EĞİTİM VERİLMESİ</t>
  </si>
  <si>
    <t>ÜYE EĞİTİM PLAN FORMU</t>
  </si>
  <si>
    <t>HER YIL EN AZ 1 EĞİTİM</t>
  </si>
  <si>
    <t>DAKA-KOSGEM-TOBB ETÜSEM</t>
  </si>
  <si>
    <t>2017 YILI İÇERİSİNDE 1 TANE YAPILMASI PLANLANAN PROJE DÖNGÜSÜ YÖNETİMİ EĞİTİMİ TEKRAR TALEP VE YÖNETİM KURULU KARARI İLE 4 ADET GERÇEKLEŞTİRİLMİŞTİR.</t>
  </si>
  <si>
    <t>1.1.5.2</t>
  </si>
  <si>
    <t>ISO 10002 MÜŞTERİ MEMNUNİYETİ SİSTEMİNİ ALARAK ÜYE MEMNUNİYET ORANINI MAKSİMİZE ETMEK</t>
  </si>
  <si>
    <t>BELGE TEMİNİ İÇİN YAPILACAK OLAN YAZIŞMALAR</t>
  </si>
  <si>
    <t>ISO 10002 MÜŞTERİ MEMNUNİYETİ SSTEMİNİN KURULUP SİSTEM BELGESİNİN ALINMASI</t>
  </si>
  <si>
    <t>TSE</t>
  </si>
  <si>
    <t>10.04.2017 TARİHİNDE TSE DENETİMİ SONUCUNDA 10002 MÜŞTERİ MEMNUNİYET YÖNETİM SİSTEMİ BELGESİ ALINMIŞTIR</t>
  </si>
  <si>
    <t>1.1.5.3</t>
  </si>
  <si>
    <t>ÜYE TALEPLERİ DOĞRULTUSUNDA HALKLA İLİŞKİLER BİRİMİ KURMAK</t>
  </si>
  <si>
    <t>STRATEJİK AMAÇ 1.2.</t>
  </si>
  <si>
    <t>HİZMETLERİMİZDEN YARARLANAN KİŞİ/KURUM SAYISINI ARTTIRMAK</t>
  </si>
  <si>
    <t>Hedef 1.2.1</t>
  </si>
  <si>
    <t>ODAMIZA KAYITLI AKTİF FİRMALARIN ÜYE İLETİŞİM BİLGİLERİNİ GÜNCELLEME ÇALIŞMALARI YAPMAK</t>
  </si>
  <si>
    <t>1.2.1.1</t>
  </si>
  <si>
    <t>ODA İLETİŞİM ARAÇLARININ AKTİF KULLANIMININ TESPİT EDİLEBİLMESİ İÇİN MEVCUT İLETİŞİM ARAÇLARININ SİSTEMİZDEKİ DURUMLARININ RAPORLANMASI</t>
  </si>
  <si>
    <t>İLETİŞİM ARAÇLARI TESPİT RAPOLARI FRM 51</t>
  </si>
  <si>
    <t>6 AYDA BİR RAPOR ALINMASI</t>
  </si>
  <si>
    <t>05.06.2017-4.12.2017 TARİHLERİNDE RAPORLAMA YAPILMIŞTIR.</t>
  </si>
  <si>
    <t>1.2.1.2</t>
  </si>
  <si>
    <t>YENİ YAPILACAK ÜYE KAYITLARINDA MEVCUT SİSTEMİMİZE İLETİŞİM BİLGİLERİNİN İŞLENEBİLMESİ MUTLAK SURETLE GSM NO VE E-MAİL ADRESLERİNİN TEMİN EDİLMESİ VE SİSTEM ÜZERİNDE KAYDININ YAPILMASI</t>
  </si>
  <si>
    <t>YENİ ÜYE İLETİŞİM DURUM RAPORLARI</t>
  </si>
  <si>
    <t>YENİ KAYIT SAYISI-İLETİŞİM BİLGİ SAYISI</t>
  </si>
  <si>
    <t>TİCARET SİCİLİ MÜDÜRLÜĞÜ/ODA SİCİLİ MÜDÜRLÜĞÜ</t>
  </si>
  <si>
    <t>TÜM YENİ KAYITLARDA YENİ OLUŞTURULAN FRM 55 (İLETİŞİM TERCİH FORMU ) İLE YENİ KAYIT OLAN ÜYELERİN İLETİŞMİ TERCİHLERİ ALINMAKTADIR.</t>
  </si>
  <si>
    <t>1.2.1.3</t>
  </si>
  <si>
    <t>ÜYE TEMSİLCİLİĞİ SİSTEMİNİN GELİŞTİRİLEREK DEVAM ETTİRİLMESİ VE 6 AYDA 1 DEĞERLENDİRME TOPLANTISI GERÇEKLEŞTİRİLMESİ</t>
  </si>
  <si>
    <t>ARAMA LİSTELERİ</t>
  </si>
  <si>
    <t>TÜM BİRİMLER</t>
  </si>
  <si>
    <t>Hedef 1.2.2</t>
  </si>
  <si>
    <t>TOPLANTI VE ETKİNLİKLERE KATILIM ORANINI ARTTIRMAK</t>
  </si>
  <si>
    <t>1.2.2.1</t>
  </si>
  <si>
    <t>ODAMIZDA YAPULAN ÇEŞİTLİ TOPLANTILAR İLE ULUSAL VE ULUSLAR ARASI İŞ GEZİLERİ VE FUARLARA KATILIMI ARTTIRMAK AMACI İLE YIL İÇERİSİNDE TANITIM FAALİYETLERİ YAPMAK</t>
  </si>
  <si>
    <t>BAHSİ GEÇEN FAALİYETLER DIŞINDA TÜM BÖLGE ODA VE BORSALARA FUARLARA KATILIMI ARTTIRMAK AMACI İLE DAVET YAZISI GÖNDERİLMİŞTİR.</t>
  </si>
  <si>
    <t>Hedef 1.2.3</t>
  </si>
  <si>
    <t>1.2.3.1</t>
  </si>
  <si>
    <t>MESLEK KOMİTELERİMİZİN YÖNLENDİRİCİ GÖRÜŞLER OLUŞTURMASI İÇİN PERİYODİK TOPLANMALARINI ORGANİZE ETMEK VE ETKİNLİĞİ ARTTIRMAK İÇİN TOPLANTILARA GÜNDEM İLE İLGİLİ OLARAK UZMANLAR DAVET ETMEK</t>
  </si>
  <si>
    <t>TOPLANTI KATILIM FORMU-TOPLANTI TUTANAK FORMU</t>
  </si>
  <si>
    <t>2017 YILI İÇERİSİNDE İLGİLİ MESLEK KOMİTELERİNİN TALEBİ ÜZERİNE 19.04.2017 TARİHİNDE TEKSTİL VE 22.09.2017 TARİHİNDE TURİZM SEKTÖRÜ TOPLANTILARI DÜZENLENMİŞTİR.</t>
  </si>
  <si>
    <t>STRATEJİK AMAÇ 1.3.</t>
  </si>
  <si>
    <t>TOPLUMSAL VE SEKTÖREL PAYDAŞLARLA İŞBİRLİKLERİ GELİŞTİREREK ODA HİZMETLERİNİN ETKİNLİĞİNİ ARTTIRMAK</t>
  </si>
  <si>
    <t>Hedef 1.3.1</t>
  </si>
  <si>
    <t>ÜYELERİMİZİN BEKLENTİLERİNİ KARŞILAMAK AMACI İLE HER SEKTÖRE UYGUN UZMAN PAYDAŞLARLA ÇALIŞMALAR YAPMAK</t>
  </si>
  <si>
    <t>1.3.1.1</t>
  </si>
  <si>
    <t>SEKTÖRLERİ ÜNİVERSİTELERİN İLGİLİ BÖLÜMLERİYLE BİR ARAYA GETİRME TOPLANTILARININ DÜZENLENMESİ</t>
  </si>
  <si>
    <t>YYÜ</t>
  </si>
  <si>
    <t>19.06.2017 TARİHİNDE Y.Y.Ü ERCİŞ İŞLETME FAKÜLTESİ İLE SEKTÖR BULUŞMASI DÜZENLENMİŞTİR.</t>
  </si>
  <si>
    <t>STRATEJİK AMAÇ 2.1</t>
  </si>
  <si>
    <t>AR-GE İNOVASYON, KALİTE, DIŞ TİCARET, KURUMSALLAŞMA VB. KONULARDA EĞİTİM VE DANIŞMANLIK HİZMETİ VEREBİLMEK</t>
  </si>
  <si>
    <t>Hedef 2.1.1.</t>
  </si>
  <si>
    <t>ÜYELERE YÖNELİK EĞİTİM ÇALIŞMALARI YAPARAK HİZMET YAPISINI GÜÇLENDİRMEK VE VERİMLİLİĞİ ARTTIRMAK</t>
  </si>
  <si>
    <t>2.1.1.1</t>
  </si>
  <si>
    <t xml:space="preserve">ÜYELERE YÖNELİK HER YIL EN AZ 5 EĞİTİMİN VERİLMESİ </t>
  </si>
  <si>
    <t xml:space="preserve">ÜYE EĞİTİM TALEP FORMU/ÜYE EĞİTİM PLAN FORMU </t>
  </si>
  <si>
    <t>5 EĞİTİM</t>
  </si>
  <si>
    <t>TOBB-ETÜSEM-YYÜ</t>
  </si>
  <si>
    <t>15.03.2017 TARİHİNDE PAZARLAMA YÖNETİMİ VE STRATEJİK PAZARLAMA PLANLAMASI-04.05.2017 TARİHİNDE MESLEKİ YETERLİLİK BİLGİLENDİRME-04.07.2017 TARİHİNDE PROTOKOL- 26.09.2017 TARİHİNDE DIŞ TİCARET-13.12.2017 PROJE DÖNGÜSÜ-28.12.2017 TARİHİNDE URGE BİLGİLENDİRME EĞİTİMLERİ DÜZENLENMİŞTİR.</t>
  </si>
  <si>
    <t>Hedef 2.1.2.</t>
  </si>
  <si>
    <t>2.1.2.1.</t>
  </si>
  <si>
    <t>E-ÖĞRENME PLATFORMU İLE WEB SİTESİ ÜZERİNDEN TALEP EDİLEN VE İHTİYAÇ DUYULAN KONULARDA HER YIL EN AZ 3 EĞİTİM VERMEK</t>
  </si>
  <si>
    <t>3 EĞİTİM</t>
  </si>
  <si>
    <t>TALEP DOĞRULTUSUNDA E-ÖĞRENME PLATFORMU ÜZERİNDEN GEREKLİ EĞİTİMLER YÜKLENMEKTEDİR.</t>
  </si>
  <si>
    <t>STRATEJİK AMAÇ 2.2</t>
  </si>
  <si>
    <t>Hedef 2.2.1.</t>
  </si>
  <si>
    <t>2.2.1.1</t>
  </si>
  <si>
    <t>PERSONELE MEVZUAT İLE İLGİLİ KURUM İÇİ PERİYODİK EĞİTİM VERİLMESİ</t>
  </si>
  <si>
    <t xml:space="preserve">PERSONEL YILLIK EĞİTİM PLANI/EĞİTİM TAKİP KARTI </t>
  </si>
  <si>
    <t>HER YIL 1 EĞİTİM</t>
  </si>
  <si>
    <t xml:space="preserve">08.02.2017 TARİHLERİNDE MEVZUAT EĞİTİMİ GERÇEKLEŞTİRİLMİŞTİR.  </t>
  </si>
  <si>
    <t>STRATEJİK AMAÇ 2.3</t>
  </si>
  <si>
    <t>ÜYELERİN REKABET STRATEJİLERİ BELİRLEYEBİLMELERİ İÇİN KÜRESEL ULUSAL VE BÖLGESEL GÖSTERGE VE VERİLERE ULAŞMALARINI SAĞLAYACAK GİRİŞİMLERDE BULUNMAK</t>
  </si>
  <si>
    <t>Hedef 2.3.1.</t>
  </si>
  <si>
    <t>ODAMIZ ÜYELERİNİN YURT İÇİNDE VE YURT DIŞINDA YAPILAN FUARLARA İLİŞKİN TECRÜBE KAZANMAK</t>
  </si>
  <si>
    <t>2.3.1.1</t>
  </si>
  <si>
    <t xml:space="preserve">YURTDIŞINDA DÜZENLENEN FUARLARA YILDA 1 DEFA OLMAK ÜZERE ÜYELERİMİZLE BERABER KATILIM SAĞLAMAK </t>
  </si>
  <si>
    <t>FUAR SONUÇ RAPORU</t>
  </si>
  <si>
    <t xml:space="preserve">HER YIL 1 FUAR </t>
  </si>
  <si>
    <t>EKONOMİ BAKANLIĞI/TOBB/KOSGEB/DAKA</t>
  </si>
  <si>
    <t>06-09 ŞUBAT 2017 TARİHLERİ ARASINDA TAHRAN ULUSLAR ARASI TURİZM VE SEYAHAT FUARI</t>
  </si>
  <si>
    <t>2.3.1.2</t>
  </si>
  <si>
    <t xml:space="preserve">YURTİÇİNDE DÜZENLENEN FUARLARA YILDA 4 DEFA OLMAK ÜZERE ÜYELERİMİZLE BERABER KATILIM SAĞLAMAK  </t>
  </si>
  <si>
    <t xml:space="preserve">HER YIL 4 FUAR </t>
  </si>
  <si>
    <t>TURİZM İL MÜDÜRLÜĞÜ/ VATBO/YYÜ/DAKA</t>
  </si>
  <si>
    <t>STRATEJİK PLAN HEDEFLERİNDE HER YIL 4 FUARA KATILIM SAĞLANMASI HEDEFLENMİŞ VE 3 YILIN SONUNDA TOPLAM 26 ADET FUARA KATILIM SAĞLANMIŞTIR.</t>
  </si>
  <si>
    <t>8 ADET YURTİÇİ FUARA KATILIM SAĞLANMIŞTIR.</t>
  </si>
  <si>
    <t>2.3.1.3</t>
  </si>
  <si>
    <t>DENİZCİLİK MESLEĞİNİN GELİŞTİRLMESİ AMACIYLA DENİZ TİCARET ODASI VE ODAMIZ İŞ BİRLİĞİ İLE 1 ADET FUAR ORGANİZASYONUNA KATILMAK</t>
  </si>
  <si>
    <t xml:space="preserve"> 1 FUAR </t>
  </si>
  <si>
    <t>11-19 ŞUBAT 2017 TARİHİNDE ÜYELERİMİZLE BERABER BOAT FUARINA KATILIM SAĞLANMIŞTIR.</t>
  </si>
  <si>
    <t>STRATEJİK AMAÇ 2.4</t>
  </si>
  <si>
    <t>RİSK YÖNETİMİ KONUSUNDA İLİMİZE VE ÜYELERİMİZE YÖNELİK ÇALIŞMALAR YAPMAK</t>
  </si>
  <si>
    <t>Hedef 2.4.1.</t>
  </si>
  <si>
    <t>İLİMİZDE MEYDANA GELEBİLECEK DOĞAL AFET DURUMLARINDA ÜYE YÖNLENDİRİLMESİNE İLİŞKİN ÇALIŞMALAR DÜZENLEMEK</t>
  </si>
  <si>
    <t>2.4.1.1</t>
  </si>
  <si>
    <t>ODA BÜNYESİNDE OLUŞTURULACAK EKİPLE ÜYELERİMİZE VE İLİMİZE YARAR SAĞLAYACAK DOĞAL AFET EL KİTABI HAZIRLAMAK</t>
  </si>
  <si>
    <t>HAZIRLIK ENVANTERİ</t>
  </si>
  <si>
    <t xml:space="preserve">EL KİTABI </t>
  </si>
  <si>
    <t>AFAD</t>
  </si>
  <si>
    <t>ODA ÜYELERİMİZE DAĞITILMAK SURETİ İLE DOĞAL AFET EL KİTABI HAZIRLANMIŞTIR.</t>
  </si>
  <si>
    <t>STRATEJİK AMAÇ 2.5</t>
  </si>
  <si>
    <t>İLİMİZDEKİ GİRİŞİMCİLİK KAPASİTESİNİN GELİŞTİRİLMESİNE YÖNELİK ÇALIŞMALAR DÜZENLEMEK</t>
  </si>
  <si>
    <t>Hedef 2.5.1.</t>
  </si>
  <si>
    <t>ENGELLİ VATANDAŞLARIMIZIN TOPLUMA ENTEGRASYONLARINI KOLAYLAŞTIRACAK VE EKONOMİK BAĞIMSIZLIK KAZANDIRACAK EĞİTİMLERİN DÜZENLENMESİ İÇİN GİRİŞİMLERDE BULUNMAK</t>
  </si>
  <si>
    <t>2.5.1.1</t>
  </si>
  <si>
    <t>ODAMIZ VE KOSGEB İŞ BİRLİĞİYLE EN AZ 1 ADET UYGULAMALI  GİRİŞİMCİLİK EĞİTİMİNİN VERİLMESİ</t>
  </si>
  <si>
    <t>EĞİTİM PROTOKOLLERİ</t>
  </si>
  <si>
    <t xml:space="preserve">1 EĞİTİM </t>
  </si>
  <si>
    <t>KOSGEB</t>
  </si>
  <si>
    <t>23.07.2017-26.07.2017 TARİHLERİ ARASINDA ENGELLİ BİREYLERE YÖNELİK GİRİŞİMCİLİK EĞİTİMİ</t>
  </si>
  <si>
    <t>Hedef 2.5.2.</t>
  </si>
  <si>
    <t>İLİMİZDEKİ ÜRETİM HACMİNİ DESTEKLEYEREK VE GİRİŞİMCİ SAYISINI ARTIRARAK ODA BÜTÇESİNE KATKI SAĞLAMAK AMACI İLE EĞİTİMLER DÜZENLEMEK</t>
  </si>
  <si>
    <t>2.5.2.1</t>
  </si>
  <si>
    <t>ODAMIZ VE KOSGEB İŞ BİRLİĞİYLE EN AZ 8 ADET UYGULAMALI  GİRİŞİMCİLİK EĞİTİMİNİN VERİLMESİ</t>
  </si>
  <si>
    <t xml:space="preserve">8 EĞİTİM </t>
  </si>
  <si>
    <t>STRATEJİK AMAÇ 3.1</t>
  </si>
  <si>
    <t>SEKTÖREL BAZDA ANALİZ ÇALIŞMALARI YAPMAK</t>
  </si>
  <si>
    <t>Hedef 3.1.1.</t>
  </si>
  <si>
    <t>YENİLENEBİLİR ENERJİ KAYNAKLARI KONUSUNDA FİZİBİLİTE ÇALIŞMALARI YAPARAK  UYGUN YATIRIM ALANLARI BELİRLEMEK</t>
  </si>
  <si>
    <t>3.1.1.1</t>
  </si>
  <si>
    <t>BELİRLENEN ÇALIŞMALAR DOĞRULTUSUNDA PROJENİN YAZILMASI</t>
  </si>
  <si>
    <t>FİZİBİLİTE İÇİN EKİP OLUŞTURULMASI</t>
  </si>
  <si>
    <t xml:space="preserve">ÇALIŞMA DÖKÜMANLARI </t>
  </si>
  <si>
    <t>İÇ PAYDAŞ- DAKA VE AB DELEGASYON</t>
  </si>
  <si>
    <t>YENİLENEBİLİR ENERJİ KAYNAKLARI PROJESİ İÇİN EKİP OLUŞTURULUMUŞTUR.</t>
  </si>
  <si>
    <t>3.1.1.2</t>
  </si>
  <si>
    <t>FİZİBİLİTE SAHA ÇALIŞMALARININ YAPILMASI</t>
  </si>
  <si>
    <t>PROJE TASLAĞI</t>
  </si>
  <si>
    <t>BELİRLENEN EKİPLE FİZİBİLİTE TASLAĞI OLUŞTURULMUŞTUR.</t>
  </si>
  <si>
    <t>3.1.1.3</t>
  </si>
  <si>
    <t>BELİRLENEN ÇALIŞMALAR DOĞRULTUSUNDA PROJENİN TMAMLANMASI YAYINLARIN BASILMASI</t>
  </si>
  <si>
    <t>STRATEJİK AMAÇ 3.2</t>
  </si>
  <si>
    <t>PROJE DESTEKLERİNDEN FAYDALANARAK FİNANS KAYNAKLARINA ERİŞMEK</t>
  </si>
  <si>
    <t>Hedef 3.2.1.</t>
  </si>
  <si>
    <t>YILDA 1 KEZ OLMAK ÜZERE ÜYELERİMİZİN İHTİYAÇLARI DOĞRULTUSUNDA EĞİTİM PROJESİ SUNMAK</t>
  </si>
  <si>
    <t>3.2.1.1</t>
  </si>
  <si>
    <t>BELİRLENEN İHTİYAÇLAR DOĞRULTUSUNDA EĞİTİM PROJESİNİN YAZILMASI</t>
  </si>
  <si>
    <t>ANALİZ RAPORLARI</t>
  </si>
  <si>
    <t>İRAN İLE GELİŞEN İLİŞKİLER VE ÜYE TALEPLERİ ÜZERİNE VAN SINIR TİCARETİ İLE BÜYÜYOR PROJESİ (FARSÇA KURSU) HAYATA GEÇİRİLMİŞTİR.</t>
  </si>
  <si>
    <t>3.2.1.2</t>
  </si>
  <si>
    <t>PROJENİN GERÇEKLEŞTİRİLMESİ ÜYE EĞİTİMLERİNİN TAMAMLANMASI VE BELGELENDİRİLMESİ</t>
  </si>
  <si>
    <t>KATILIM BELGELERİ</t>
  </si>
  <si>
    <t>BAHSİ GEÇEN PROJE KAPSAMINDA 21 KİŞİYE EĞİTİMLER DÜZENLENMİŞTİR.</t>
  </si>
  <si>
    <t>3.2.1.3</t>
  </si>
  <si>
    <t>PGERÇEKLEŞEN EĞİTİMİN DEĞERLENDİRİLMESİ VE İSTATİSTİKİ VERİLERİN ÇIKARILMASI</t>
  </si>
  <si>
    <t>EĞİTİM DEĞERLENDİRME RAPORU</t>
  </si>
  <si>
    <t>EĞİTİM MEMNUNİYET ORANININ %50 NİN ÜZERİNDE OLMASI</t>
  </si>
  <si>
    <t>TAMAMLANAN EĞİTİMLER KAPSAMINDA FARSÇA KURSU MEMNUNİYET ORANI %92,54 OLARAK GERÇEKLEŞTİRİLMİŞTİR.</t>
  </si>
  <si>
    <t>STRATEJİK AMAÇ 3.3</t>
  </si>
  <si>
    <t>ÜYELERİMİZİN MENFAATLERİ DOĞRULTUSUNDA HAREKET EDEREK SEKTÖREL KÜMELENMELER OLUŞTURMAK</t>
  </si>
  <si>
    <t>MOBİLYA VE İNŞAAT MALZEMELERİ SEKTÖRLERİNDE FAALİYET GÖSTEREN ÜYELER İÇİN EN AZ 1 ADET İHTİYAÇ ANALİZİ VE KÜMELENME PROJESİ HAZIRLAMAK</t>
  </si>
  <si>
    <t>3.3.1.1</t>
  </si>
  <si>
    <t>PROJE BİRİMİ TARAFINDAN MOBİLYA SEKTÖRÜ KÜMELENME ANALİZ ÇALIŞMASININ HAZIRLIK ÇALIŞMALARI</t>
  </si>
  <si>
    <t>PROJE HAZIRLIK TASLAĞI</t>
  </si>
  <si>
    <t>1 ADET PROJE</t>
  </si>
  <si>
    <t xml:space="preserve">İÇ PAYDAŞ- DAKA </t>
  </si>
  <si>
    <t>BAHSİ GEÇEN PROJEYE İLİŞKİN TASLAK HAZIRLANMIŞTIR</t>
  </si>
  <si>
    <t>3.3.1.2</t>
  </si>
  <si>
    <t>FONLANAN PROJENİN SAHA VE FİZİBİLİTE ÇALIŞMASININ YAPILMASI</t>
  </si>
  <si>
    <t>FİZİBİLİTE RAPORU</t>
  </si>
  <si>
    <t>ONAYLANAN PROJE İLE SAHA VE FİZİBİLİTE ÇALIŞMALARI YAPILARAK İLGİLİLERLE PAYLAŞILMIŞTIR.</t>
  </si>
  <si>
    <t>Hedef 4.1.3.</t>
  </si>
  <si>
    <t>4.1.3.1.</t>
  </si>
  <si>
    <t>AZERBAYCAN İLE EKONOMİK İLİŞKİLERİN GELİŞTİRLMESİ AMACI İLE İŞ SEYAHATİ DÜZENLENMESİ</t>
  </si>
  <si>
    <t xml:space="preserve">ETKİNLİK DEĞERLENDİRME RAPORLARI </t>
  </si>
  <si>
    <t>1 İŞ GEZİSİ</t>
  </si>
  <si>
    <t>ÜYELERİMİZİNDE KATILIMI İLE AZERBAYCAN İŞ GEZİSİ DÜZENLENMİŞ OLUP BAZI ÜYELERİMİZ İŞ BAĞLANTILARI GERÇEKLEŞTİRMİŞTİR.</t>
  </si>
  <si>
    <t>4.1.3.2.</t>
  </si>
  <si>
    <t>BOSNA HERSEK İLE İLİMİZİN EKONOMİK POTANSİYELİNİ DEĞERLENDİRMEK ÜZERE İŞ ADAMLARININ DAVET EDİLEREK İŞ FORUMU DÜZENLENMESİ</t>
  </si>
  <si>
    <t>1 İŞ FORUMU</t>
  </si>
  <si>
    <t>BOSNA HERSEK İLE BAHSİ GEÇEN İŞ GEZİSİNE İLİŞKİN GEREKLİ YAZIŞMALAR GERÇEKLEŞTİRİLMİŞ VE KENDİ KURUMLARI ARASI KOORDİNASYON EKSİKLİĞİNDEN ÖTÜRÜ İLERİ BİR TARİHE ERTELENMESİNİ TALEP ETMİŞLERDİR.</t>
  </si>
  <si>
    <t>STRATEJİK AMAÇ 4.2.</t>
  </si>
  <si>
    <t>İLİMİZİN TOPLUMSAL VE EKONOMİK REFAHININ ARTMASINA, GELİŞMİŞLİK SEVİYESİNİN YÜKSELMESİNE VE SOSYO KÜLTÜREL DEĞERLERİN GELİŞİMİNE KATKI SAĞLAMAK</t>
  </si>
  <si>
    <t>Hedef 4.2.1.</t>
  </si>
  <si>
    <t>LOBİCİLİK FAALİYETLERİNİN GELİŞTİRİLMESİ</t>
  </si>
  <si>
    <t>4.2.1.1.</t>
  </si>
  <si>
    <t xml:space="preserve">LOJİSTİK MERKEZİNİN İLİMİZE OLAN KATKILARINI DEĞERLENDİRMEK AMACI İLE UZMANLARLA 1 TOPLANTI DÜZENLEMEK </t>
  </si>
  <si>
    <t>1 TOPLANTI</t>
  </si>
  <si>
    <t>GÜMRÜK VE TİCARET BAKANLIĞI-EKONOMİ BAKANLIĞI-ULAŞTIRMA BAKANLIĞI-TOBB-İÇ PAYDAŞLAR</t>
  </si>
  <si>
    <t>LOJİSTİK MERKEZİN İLİMİZE OLAN KATKILARININ GÖRÜŞÜLDÜĞÜ VE TİCARET BAKANLIĞI İŞBİRLİĞİNDE TOPLANTI DÜZENLENMİŞTİR.</t>
  </si>
  <si>
    <t>4.2.1.2.</t>
  </si>
  <si>
    <t>İLİMİZE LOJİSTİK MERKEZ KURULMASI İÇİN İLGİLİ KURUMLARLA YAZIŞMALAR YAPMAK</t>
  </si>
  <si>
    <t>LOBİ TAKİP ÇİZELGESİ</t>
  </si>
  <si>
    <t>BAŞBAKAN BAKANLIKLAR VE İLGİLİ KURUMLAR İLE GEREKLİ YAZIŞMALAR GERÇEKLEŞTİRİLMİŞTİR.</t>
  </si>
  <si>
    <t>4.2.1.6.</t>
  </si>
  <si>
    <t>VAN KAPIKÖY SINIR KAPISININ İRAN TARAFINDA KALAN HOY-RAZİ ARASI 30 30 KM'LİK YOLUN TAMAMLANMASI İÇİN YÖNETİM KURULUNUN ALACAĞI KARARLAR DOĞRULTUSUNDA İRANA ZİYARETLER GERÇEKLEŞTİRMEK VE BU ZİYARETLER NETİCESİNDE EN AZ 1 TOPLANTI DÜZENLEMEK</t>
  </si>
  <si>
    <t>BAHSİ GEÇEN YOLUN TAMAMLANMASINA İLİŞKİN İRAN İSLAM CUMHURİYETİ CUMHURBAŞKANINA TALEP İLETİLMİŞ AYRICA ODAMIZDAN BİR HEYET İLE İRANA ZİYARET GERÇEKLEŞTİRİLEREK YOLUN BİR AN ÖNCE TAMAMLANMASINA İLİŞİN TOPLANTI DÜZENLENMİŞTİR.</t>
  </si>
  <si>
    <t>4.2.1.7.</t>
  </si>
  <si>
    <t>İLİMİZDE ÇAĞRI MERKEZİNİN KURULMASI İÇİN GEREKLİ GİRİŞİMLERDE BULUNULMASI</t>
  </si>
  <si>
    <t>İLK OLARAK BAKANLIKLAR VE MİLLETVEKİLLERİ NEZDİNDE GERÇEKLEŞTİRİLEN GÖRÜŞMELER NETİCESİNDE ODA HİZMET BİNASININ ALT KATI WEBHELP FİRMASINA TAHSİS EDİLMİŞ VE BAHSİ GEÇEN ÇAĞRI MERKEZİ İLİMİZE KURULMUŞTUR.</t>
  </si>
  <si>
    <t>4.2.1.8.</t>
  </si>
  <si>
    <t xml:space="preserve">İSKELE CADDESİNİN ÇİFT YÖNLÜ TRAFİĞE AÇILMASI VE CADDENİN TURİZM CADDESİ OLARAK PROJELENDİRİLMESİ İÇİN GEREKLİ GİRİŞİMLERDE BULUNULMASI </t>
  </si>
  <si>
    <t>EKOBÜLTEN GAZETESİ İÇİN GERÇEKLEŞTİRİLEN ROPORTAJLAR KAPSAMINDA İSKELE CADDESİ ESNAFI İLE ROPORTAJ YAPILMIŞ VEÜYELERİMİZİN MAĞDURİYETİNİN GİDERİLMESİ ADINA ODAMIZ TARAFINDAN VALİLİK VE BÜYÜKŞEHİR BELEDİYESİ BAŞKANLIĞI İLE GEREK GÖRÜŞMELER GEREKSE YAZIŞMALAR GERÇEKLEŞTİRİLMİŞ OLUP İSKELE CADDESİ ÇİFT YÖNLÜ TRAFİĞE AÇILMIŞTIR. MARKALAR CADDESİ  PROJESİ KAPSAMINDA İSE ODAMIZ TARAFINDAN 3 ADET MİMAR GÖREVLENDİRİLMİŞ OLUP ÜYELERİMİZE DESTEK SAĞLANMASINA YÖNELİK BİLGİLENDİRME YAPILMIŞTIR. KONU İLE İLGİLİ ÇALIŞMALAR DEVAM ETMEKTEDİR.</t>
  </si>
  <si>
    <t>4.2.1.11.</t>
  </si>
  <si>
    <t>ÇEVRE VE ŞEHİRCİLİK BAKANLIĞINA TALEP İLETİLMİŞ, BASIN AÇIKLAMALARI YAPILMIŞ KENT SORUNLARI RAPORUNDA YER ALMIŞ , SEÇİM SORASI BELEDİYELER ZİYARET EDİLEREK TALEPLER İLETİLMİŞTİR. BU GİRİŞİMLER NETİCESİNDE 18. MADDE İLE YAPILMASINA KARAR VERİLMİŞ VE MÜLK SAHİPLERİYLE YAŞANAN SIKINTILAR NEDENİ İLE YAPIMI BEKLENMEKTEDİR.</t>
  </si>
  <si>
    <t>4.2.1.12.</t>
  </si>
  <si>
    <t>HAVAYOLUNUN ULUSLAR ARASI UÇUŞLARA AÇILMASI İÇİN GİRİŞİMLERDE BULUNMAK</t>
  </si>
  <si>
    <t>İLİMİZİN ULUSLAR ARASI UÇUŞLARA AÇILMASI YÖNÜNDE GİRİŞİMLERDE BULUNULMUŞ VE BU GİRİŞİMLER NETİCESİNDE VAN FERİT MELEN HAVALİMANI ULUSLAR ARASI UÇUŞA AÇILMIŞTIR. HATTA İLK GELEN YOLCULAR ODAMIZ TARAFINDAN HAVALİMANINDA KARŞILANMIŞTIR.</t>
  </si>
  <si>
    <t>4.2.1.13.</t>
  </si>
  <si>
    <t>TARIMA DAYALI İHTİSAS ORGANİZE SANAYİ BÖLGESİ PROJESİNİN DEVAMI İÇİN ÇALIŞMALAR YÜRÜTMEK</t>
  </si>
  <si>
    <t>İLİMİZ VE BÖLGEMİZİN HAYVANCILIK KONUSUNDA Kİ ÖNEMİ GÖZ ÖNÜNDE BULUNDURULARAK HAZIRLANAN BU PROJENİN HAYATA GEÇMESİ İÇİN ODA BÜNYESİNDE BİR ÇALIŞMA OFİSİ TAHSİS EDİLMİŞ VE PROJENİN SON HALİ VALİYE ARZ EDİLMİŞTİR.</t>
  </si>
  <si>
    <t>4.2.1.15.</t>
  </si>
  <si>
    <t>ORGANİZE SANAYİ BÖLGESİNDE MESLEKİ VE TEKNİK EĞİTİM VEREN BİR OKULUN AÇILMASI İÇİN İLGİLİ KURUMLARLA GÖRÜŞMELER YAPMAK</t>
  </si>
  <si>
    <t>ORGANİZE SANAYİ BÖLGESİNDE TEKNİK EĞİTİM VEREN BİR OKULUN AÇILMASI İÇİN MİLLİ EĞİTİM BAKANLIĞINA TALEP İLETİLMİŞ OLUP BU TALEPLER NETİCESİNDE 2018-2019 YILI EĞİTİM ÖĞRETİM YILI İÇERİSİNDE EĞİTİME BAŞLANMIŞTIR.</t>
  </si>
  <si>
    <t>4.2.1.16.</t>
  </si>
  <si>
    <t xml:space="preserve">DEVLET TEŞVİKLERİNDEN MAKSİMUM ORANDA YARARLANARAK EKONOMİK VE SOSYAL ALT YAPININ GELİŞTİRİLMESİ AMACI İLE İLGİLİ KURUMLARLA YAZIŞMALAR YAPMAK </t>
  </si>
  <si>
    <t>18.10.2017 TARİHİNDE DEVLET DESTEKLERİNDEN MAKSİMUM ORANDA YARARLANILMASI İÇİN TALEPLER VAN MİLLETVEKİLLERİNE İLETİLMİŞTİR.</t>
  </si>
  <si>
    <t>STRATEJİK AMAÇ 4.3.</t>
  </si>
  <si>
    <t xml:space="preserve">İLİMİZ KALKINMASI VE MARKA DEĞERİNE KATKI SAĞLAYACAK ADIMLAR ATMAK </t>
  </si>
  <si>
    <t>Hedef 4.3.1.</t>
  </si>
  <si>
    <t>TURİZM İÇİN GELECEKTE VAN'DA NELER YAPILACAĞI KONUSUNDA PLANLAMA YAPMAK</t>
  </si>
  <si>
    <t>4.3.1.1.</t>
  </si>
  <si>
    <t xml:space="preserve">HER YIL 1 ETKİNLİK </t>
  </si>
  <si>
    <t>4.3.1.5.</t>
  </si>
  <si>
    <t>YEREL ÜRÜNLERİN ULUSAL VE ULUSLAR ARASI PLATFORMLARDA BİLİNİRLİLİĞİNİ ARTTIRMAK İÇİN COĞRAFİ İŞARETLEME VE MARKA TESCİLLERİNİ TEŞVİK ETMEYE YÖNELİK HER YIL EN AZ 1 EĞİTİM DÜZENLEMEK</t>
  </si>
  <si>
    <t>2017 YILINDA COĞRAFİ İŞARET VE MARKA SÜRECİ SEMİNERİ DÜZENLENMİŞTİR.</t>
  </si>
  <si>
    <t>STRATEJİK AMAÇ 4.4.</t>
  </si>
  <si>
    <t>İLİMİZDE KOLLEKTİF DÜŞÜNME GÜCÜNÜN ARTTIRILMASI İÇİN ÇALIŞMALAR YAPMAK</t>
  </si>
  <si>
    <t>Hedef 4.4.1.</t>
  </si>
  <si>
    <t>KÜLTÜREL MİRASIN KORUNMASI YENİ NESİLLERE AKTARILMASI VE ÇEVRE BİLİNCİNİN OLUŞTURULMASI İÇİN ÇALIŞMALAR YAPMAK</t>
  </si>
  <si>
    <t>4.4.1.1.</t>
  </si>
  <si>
    <t>ÜYELERİMİZ VE ODA PERSONELİNİN KATILIMI İLE YILDA 1 DEFA VANGÖLÜ KIYI TEMİZLİĞİ ETKİNLİĞİ DÜZENLEMEK</t>
  </si>
  <si>
    <t>ÜYELERİMİZ VE ODA PERSONELİNİN KATILIMI İLE GEVAŞ İNKÖY SAHİLLERİNDE KIYI TEMİZLİĞİ ETKİNLİĞİ GERÇEKLEŞTİRİLMİŞTİR.</t>
  </si>
  <si>
    <t>4.4.1.2.</t>
  </si>
  <si>
    <t>ODAMIZ VE BİR UMUT FİR FİDAN DERNEĞİ İŞBİRLİĞİ İLE FİDAN DİKİMİ ETKİNLİĞİ GERÇEKLEŞTİRİLMİŞTİR.</t>
  </si>
  <si>
    <t>4.4.1.3.</t>
  </si>
  <si>
    <t xml:space="preserve">İLİMİZ SAVAT İŞLEMECİLİĞİNİN YAYGINLAŞTIRILMASI VE BİLİNİRLİLİĞİN ARTTIRILMASI AMACIYLA KÜLTÜR YAYINI HAZIRLAMAK </t>
  </si>
  <si>
    <t>BAHSİ GEÇEN HEDEF KAPSAMINDA SAVAT İŞLEMECİLİĞİNİ HER YÖNÜYLE ANALATAN BŞR KÜLTÜR YAYINI HAZIRLANMIŞ OLUP İLGİLİ YERLERE DAĞITILMIŞTIR.</t>
  </si>
  <si>
    <t>Hedef 4.4.2.</t>
  </si>
  <si>
    <t>ÜNİVERSİTEMİZ İLE İŞBİRLİĞİ İÇERİSİNDE İLİMİZ İÇİN SEKTÖR ANALİZLERİ YAPARAK BUNLARIN SONUÇLARINA GÖRE ENVANTER HAZIRLAMAK</t>
  </si>
  <si>
    <t>4.4.2.1.</t>
  </si>
  <si>
    <t>TESPİT RAPORLARI</t>
  </si>
  <si>
    <t>DOĞU ANADOLU KALKINMA AJANSI VE YÜZÜNCÜ YIL ÜNİVERSİTESİ İŞBİRLİĞİ İLE İLİMİZ SEKTÖREL ANALİZ RAPORU HAZIRLANMIŞTIR.</t>
  </si>
  <si>
    <t>MEVZUATA UYGUN OLARAK HİZMET SUNUMUNDA KALİTEYİ ARTTIRMAK</t>
  </si>
  <si>
    <t>SUNULAN HİZMETLERDE PERSONELİN MEVZUATA TAM UYUMUNUN SAĞLANMASI</t>
  </si>
  <si>
    <t>TAHMİNİ BÜTÇE</t>
  </si>
  <si>
    <t>GERÇEKLEŞEN BÜTÇE</t>
  </si>
  <si>
    <t>KALAN BÜTÇE KALEMİ</t>
  </si>
  <si>
    <t>FAALİYETLER</t>
  </si>
  <si>
    <t>HEDEF 1.1.1</t>
  </si>
  <si>
    <t>HERHANGİ BİR GİDER OLMAMIŞTIR.</t>
  </si>
  <si>
    <t>1.1.4.1.</t>
  </si>
  <si>
    <t>ODAMIZ MECLİSİ TARAFINDNA KARAR ALINARAK MESLEK GRUPLARINI ARTTIRMAK VE DAHA KATILIMCI BİR MECLİS OLUŞTURMAK</t>
  </si>
  <si>
    <t>MECLİS KARARI</t>
  </si>
  <si>
    <t>MESLEK GRUPLARI SAYISI</t>
  </si>
  <si>
    <t xml:space="preserve">MECLİS/YÖNETİM KURULU/GENEL SEKRETERLİK/ODA SİCİLİ MÜDÜRLÜĞÜ </t>
  </si>
  <si>
    <t xml:space="preserve">TOBB </t>
  </si>
  <si>
    <t>27/12/2016 TARİHİNDE MECLİS KARARI İLE KEREM ORUÇ ASALETEN ATANARAK HALKLA İLİŞKİLER BİRİMİ KURULMUŞ VE OCAKTA FAALİYETLERİNE BAŞLAMIŞTIR.</t>
  </si>
  <si>
    <t>2017 YILI STRATEJİK PLAN GERÇEKLEŞME DURUMU TABLOSU</t>
  </si>
  <si>
    <t>1.3.2.1</t>
  </si>
  <si>
    <t>MESLEK KOMİTELERİNİ EĞİTİM OKUL KURUMLARININ İLGİLİ BÖLÜMLERİ İLE BİR ARAYA GETİRME TOPLANTILARININ DÜZENLENMESİ</t>
  </si>
  <si>
    <t>HER YIL EN AZ 1 TOPLANTI</t>
  </si>
  <si>
    <t>MÜHENDİS ADAYLARINI GENÇ GİRİŞİMCİLER KURULU İLE BİRARAYA GETİRME TOPLANTISI DÜZENLENMİŞTİR.</t>
  </si>
  <si>
    <t>BASIN YAYIN VE HALKLA İLİŞKİLER MÜDÜRLÜĞÜ</t>
  </si>
  <si>
    <t>HERHANGİ BİR GİDER OLMAMIŞTIR.(KOSGEB VE BİREYSEL OLARAK GİDERLER KARŞILANMIŞTIR)</t>
  </si>
  <si>
    <t>HERHANGİ BİR GİDER OLMAMIŞTIR (PROJE BÜTÇESİNDEN KARŞILANMIŞTIR)</t>
  </si>
  <si>
    <t>İLİMİZİN DIŞ TİCARET HACMİNİ GELİŞTİRMEK İÇİN YURTDIŞI GEZİLERİ DÜZENLEMEK</t>
  </si>
  <si>
    <t>HERHANGİ BİR GİDER OLMAMIŞTIR</t>
  </si>
  <si>
    <t>ÇEVRE YOLU PROJESİNİN TAMAMLANMASI İÇİN GEREKLİ GİRİŞİMLERDE BULUNMAK</t>
  </si>
  <si>
    <t>HERHANGİ BİR GİDER OLMAMIŞTIR. (SPONSOR DESTEĞİ İLE KARŞILANMIŞTIR)</t>
  </si>
  <si>
    <t>VAN SHOPPİNG FEST ETİNLİĞİNİN HER YIL PERİYODİK OLARAK GERÇEKLEŞTİRİLMESİ</t>
  </si>
  <si>
    <t>HERHANGİ BİR GİDER OLMAMIŞTIR (PAYDAŞLAR TARAFINDAN FİNANSE EDİLMİŞTİR)</t>
  </si>
  <si>
    <t>………………</t>
  </si>
  <si>
    <t>BİRİMİN KURULMASI</t>
  </si>
  <si>
    <t>……………</t>
  </si>
  <si>
    <t>GENEL SEKRETERLİK</t>
  </si>
  <si>
    <t>ODA SİCİLİ MÜDÜRLÜĞÜ</t>
  </si>
  <si>
    <t>%50 ÇÖZÜMLENEN  SORUN</t>
  </si>
  <si>
    <t>ODAMIZ PERSONELİ TARAFINDAN ÜYELERİMİZ PERİYODİK OLARAK ARANMAKTA VE ÜYE TALEPLERİ GENEL SEKRETER BAŞKANLIĞINDA YAPILAN PERSONEL TOPLANTILARINDA GENEL SEKRETERE İLETİLMEKTE VE BİR SONRAKİ YÖNETİM KURULUNA ALINARAK ÇÖZÜLMEKTEDİR. ÇÖZÜMLENEN SORUNA İLİŞKİN İLGİLİ PERSONEL TEKRAR ÜYEYE DÖNÜŞ SAĞLAMAKTADIR. /TÜM MESLEK GRUPLARINDA %50 ÇÖZÜM ORANI YAKALANMIŞTIR)</t>
  </si>
  <si>
    <t>1.2.1.4</t>
  </si>
  <si>
    <t>ÜYE GÜNCEL BİLGİLERİNİN İNTERNET ÜZERİNDEN İNTERAKTİF OLARAK ÜYELER TARAFINDAN GİRİLEBİLMESİ AMACI İLE ÜYE GÜNCELLEME FORMU SİSTEMİNİN WEB SİTESİ ÜZERİNDEN OLUŞTURULMASI</t>
  </si>
  <si>
    <t>SİSTEM GÜNCELLEME RAPORLARI</t>
  </si>
  <si>
    <t>ÜYE BİLGİLERİ GÜNCELLEME FORMLARI WEB SİTESİNE EKLENMİŞTİR.</t>
  </si>
  <si>
    <t>TANITIMA İLİŞKİN  BROŞÜR AFİŞ HAZIRLAMAK</t>
  </si>
  <si>
    <t xml:space="preserve">YAZI İŞLERİ MÜDÜRLÜĞÜ </t>
  </si>
  <si>
    <t>HER YIL EN AZ 2 SEKTÖR TOPLANTISI</t>
  </si>
  <si>
    <t>GENEL SEKRETRLİK/ YAZI İŞLERİ MÜDÜRLÜĞÜ</t>
  </si>
  <si>
    <t>GENEL SEKRETERLİK/MALİ İŞLER MÜDÜRLÜĞÜ/YAZI İŞLERİ MÜDÜRLÜĞÜ</t>
  </si>
  <si>
    <t>GENEL SEKRETRLİK/YAZI İŞLERİ MÜDÜRLÜĞÜ</t>
  </si>
  <si>
    <t>EĞİTİM VE PROJE BİRİMİ/YAZI İŞLERİ MÜDÜRLÜĞÜ</t>
  </si>
  <si>
    <t>WEB SİTESİ ONLİNE EĞİTİMLERİ</t>
  </si>
  <si>
    <t>YÖNETİM KURULU/GENEL SEKRETERLİK/YAZI İŞLERİ MÜDÜRLÜĞÜ</t>
  </si>
  <si>
    <t>GENEL SEKRETERLİK/İNSAN KAYNAKLARI/KALİTE SORUMLUSU</t>
  </si>
  <si>
    <t>YÖNETİM KURULU/GENEL SEKRETERLİK/DIŞ TİCARET BİRİMİ/MALİ İŞLER MÜDÜRLÜĞÜ</t>
  </si>
  <si>
    <t>YÖNETİM KURULU/GENEL SEKRETERLİK/MALİ İŞLER MÜDÜRLÜĞÜ</t>
  </si>
  <si>
    <t>TİCARET SİCİLİ MÜDÜRLÜĞÜ</t>
  </si>
  <si>
    <t>2017 YILI İÇERİSİNDE 8 ADET OLARAK HEDEFLENEN UYGULAMAMLI GİRİŞİMCİLİK EĞİTİMİ  16 ADET  DÜZENLENMİŞTİR.</t>
  </si>
  <si>
    <t>…………………</t>
  </si>
  <si>
    <t>UYGUN YATIRIM ALANLARINA İLİŞKİN YAYIN</t>
  </si>
  <si>
    <t>EĞİTİMVE PROJE BİRİMİ</t>
  </si>
  <si>
    <t xml:space="preserve">EĞİTİM VE PROJE BİRİMİ </t>
  </si>
  <si>
    <t>EĞİTİM VE PROJE BİRİMİ</t>
  </si>
  <si>
    <t>YENİLENEBİLİR ENERJİ KAYNAKLARINA İLİŞKİN HAZIRLANAN PROJE ONAYLANMIŞ UYGUN YATIRIM ALANLARINA İLİŞKİN YAYIN HAZIRLANANRAK İLGİLİLER İLE PAYLAŞILMIŞTIR.</t>
  </si>
  <si>
    <t>STRATEJİK AMAÇ 4.1.</t>
  </si>
  <si>
    <t>KÜRESEL VİZYON DOĞRULTUSUNDA İLİMİZİN DIŞ TİCARET KAPASİTESİNİ ARTTIRMAK</t>
  </si>
  <si>
    <t>İŞ GEZİSİ SONUÇ RAPORU</t>
  </si>
  <si>
    <t xml:space="preserve">YÖNETİM KURULU/GENEL SEKRETERLİK/DIŞ TİCARET BİRİMİ </t>
  </si>
  <si>
    <t>ETKİNLİK DEĞERLENDİRME RAPORU</t>
  </si>
  <si>
    <t>…………</t>
  </si>
  <si>
    <t>YÖNETİM KURULU/GENEL SEKRETERLİK/BAŞKAN DANIŞMANI</t>
  </si>
  <si>
    <t>YÖNETİM KURULU/GENEL SEKRETERLİK/DIŞ TİCARET BİRİMİ/BAŞKAN DANIŞMANI</t>
  </si>
  <si>
    <t>……………….</t>
  </si>
  <si>
    <t>………………….</t>
  </si>
  <si>
    <t>………………..</t>
  </si>
  <si>
    <t>…………………..</t>
  </si>
  <si>
    <t>YÖNETİM KURULU/GENEL SEKRETERLİK/TÜM BİRİMLER</t>
  </si>
  <si>
    <t>%5 TURİST SAYISI ARTIŞI</t>
  </si>
  <si>
    <t xml:space="preserve">İLKİ 2015 YILINDA GERÇEKLEŞTİRİLEN SHOPİNG FEST ETKİNLİĞİNİN İLİMİZ EKONOMİSİNE SUNDUĞU KATKILAR VE ÜYELERİMİZDEN GELEN TEKRARLANMASINA İLİŞKİN YOĞUN TALEP ÜZERİNE 2017 YILINDADA GERÇEKLEŞTİRLMİŞTİR. VE HEDEFLENEN %5 TURİST ARTIŞI %31 OLARAK GERÇEKLEŞMİŞTİR. </t>
  </si>
  <si>
    <t>GENEL SEKRETERLİK/YAZI İŞLERİ MÜDÜRLÜĞÜ</t>
  </si>
  <si>
    <t>İDARİ İŞLER MÜDÜRLÜĞÜ/AB BİLGİ MERKEZİ KOORDİNATÖRLÜĞÜ</t>
  </si>
  <si>
    <t>ÜYELERİMİZ VE ODA PERSONELİNİN KATILIMI İLE HER YIL BELİRLENEN ALANLARDA FİDAN DİKİMİ ETKİNLİĞİ DÜZENLEMEK</t>
  </si>
  <si>
    <t>VANIN EKONOMİK YAPISINDA LOKOMOTİF OLABİLECEK SEKTÖRLERİN TESPİTİ VE RAPORLANMASI</t>
  </si>
  <si>
    <t>1 YAYIN</t>
  </si>
  <si>
    <t>GENEL SEKRETERLİK-YAZI İŞLERİ MÜDÜRLÜĞÜ/EĞİTİM VE PROJE BİRİMİ</t>
  </si>
  <si>
    <t>GENEL SEKRETERLİK/EĞİTİM VE PROJE BİRİMİ</t>
  </si>
  <si>
    <t>HERHANGİ BİR GİDER OLMAMIŞTIR. (PROJE ORTAKLARI TARAFINAN FİNANSE EDİLMİŞTİR)</t>
  </si>
  <si>
    <t>İLİMİZDE GERÇEKLEŞTİRİLEN TOPLANTI FUAR VB ETKİNLİKLER İÇİN YIL İÇERİSİNDE TANITIM FAALİYETLERİ YAPILMIŞTIR.</t>
  </si>
  <si>
    <t>2017 YILI STRATEJİK PLAN BÜTÇE TABLOSU</t>
  </si>
  <si>
    <t>GERÇEKLEŞEN
BÜTÇE</t>
  </si>
  <si>
    <t>KALAN
BÜTÇE</t>
  </si>
  <si>
    <t>TAHMİNİ
BÜTÇE</t>
  </si>
  <si>
    <t>002.10.001
YURTİÇİ SEYAHAT GİDERLERİ</t>
  </si>
  <si>
    <t>002.05.032
MÜTEFERRİK GİDERLER</t>
  </si>
  <si>
    <t>002.05.025
BASKI DİZGİ VE MATBUAT GİDERLERİ</t>
  </si>
  <si>
    <t>002.05.024
KIRTASİYE GİDERLERİ</t>
  </si>
  <si>
    <t>002.05.023 HEDİYELİK EŞYA GİDERLERİ</t>
  </si>
  <si>
    <t>002.10.002
YURTDIŞI SEYAHAT GİDERLERİ</t>
  </si>
  <si>
    <t>002.14.011
EĞİTİM AR-GE DANIŞMANLIK GİDERLERİ</t>
  </si>
  <si>
    <t>TOPLAM TAHMİNİ BÜTÇE</t>
  </si>
  <si>
    <t>002.05.025 
BASKI DİZGİ VE MATBUAT GİDERLERİ
38.000,00 TL</t>
  </si>
  <si>
    <t>002.05.032 MÜTEFERRİK GİDERLER
 10.000,00 TL</t>
  </si>
  <si>
    <t>002.10.001 
YURTİÇİ SEYAHAT GİDERLERİ
100.000.00 TL</t>
  </si>
  <si>
    <t>002.10.002 
YURTDIŞI SEYAHAT GİDERLERİ
 45.000,00 TL</t>
  </si>
  <si>
    <t>002.14.011 
EĞİTİM AR-GE DANIŞMANLIK GİDERLERİ (ÜYELER)
 18.000,00 TL</t>
  </si>
  <si>
    <t>002.05.023 HEDİYELİK EŞYA GİDERLERİ
 49.000,00 TL</t>
  </si>
  <si>
    <t>002.05.024 KIRTASİYE GİDERLERİ
25.000,00 TL</t>
  </si>
  <si>
    <t>002.14.002
FUAR KONGRE SERGİ VE OSB GİDERİ</t>
  </si>
  <si>
    <t xml:space="preserve">002.10.002
YURTDIŞI SEYAHAT GİDERLERİ </t>
  </si>
  <si>
    <t>002.06.004
TANITIM REKLAM VE SPONSORLUK GİDERLERİ</t>
  </si>
  <si>
    <t>002.05.021 
TOPLANTI TEMSİL VE İKRAM GİDERLERİ</t>
  </si>
  <si>
    <t xml:space="preserve">002.05.008 
BİNALAR TEMİZLİK VE İLAÇLAMA GİDERLERİ) </t>
  </si>
  <si>
    <t>002.05.008  BİNALAR TEMİZLİK VE İLAÇLAMA GİDERLERİ) 77.000,00 TL</t>
  </si>
  <si>
    <t>002.05.021 TOPLANTI TEMSİL VE İKRAM GİDERLERİ 90.000,00 TL</t>
  </si>
  <si>
    <t>002.06.004 
TANITIM REKLAM VE SPONSORLUK GİDERLERİ
 63.000,00 TL</t>
  </si>
  <si>
    <t>002.10.002
YURTDIŞI SEYAHAT GİDERLERİ
 45.000,00 TL</t>
  </si>
  <si>
    <t>002.14.002
FUAR KONGRE SERGİ VE OSB GİDERİ
 40.000,00 TL</t>
  </si>
  <si>
    <t>MESLEK KOMİTELERİNE 17.11.2017 TARİHİNDE PCM EĞİTİMİ DÜZENLENMİŞTİR.</t>
  </si>
</sst>
</file>

<file path=xl/styles.xml><?xml version="1.0" encoding="utf-8"?>
<styleSheet xmlns="http://schemas.openxmlformats.org/spreadsheetml/2006/main">
  <numFmts count="3">
    <numFmt numFmtId="6" formatCode="#,##0\ &quot;TL&quot;;[Red]\-#,##0\ &quot;TL&quot;"/>
    <numFmt numFmtId="8" formatCode="#,##0.00\ &quot;TL&quot;;[Red]\-#,##0.00\ &quot;TL&quot;"/>
    <numFmt numFmtId="44" formatCode="_-* #,##0.00\ &quot;TL&quot;_-;\-* #,##0.00\ &quot;TL&quot;_-;_-* &quot;-&quot;??\ &quot;TL&quot;_-;_-@_-"/>
  </numFmts>
  <fonts count="21">
    <font>
      <sz val="11"/>
      <color theme="1"/>
      <name val="Calibri"/>
      <family val="2"/>
      <charset val="162"/>
      <scheme val="minor"/>
    </font>
    <font>
      <b/>
      <sz val="11"/>
      <color theme="1"/>
      <name val="Cambria"/>
      <family val="1"/>
      <charset val="162"/>
      <scheme val="major"/>
    </font>
    <font>
      <b/>
      <sz val="12"/>
      <color theme="1"/>
      <name val="Cambria"/>
      <family val="1"/>
      <charset val="162"/>
      <scheme val="major"/>
    </font>
    <font>
      <b/>
      <sz val="8"/>
      <color theme="1"/>
      <name val="Cambria"/>
      <family val="1"/>
      <charset val="162"/>
      <scheme val="major"/>
    </font>
    <font>
      <b/>
      <sz val="10"/>
      <color theme="1"/>
      <name val="Cambria"/>
      <family val="1"/>
      <charset val="162"/>
      <scheme val="major"/>
    </font>
    <font>
      <b/>
      <sz val="8"/>
      <color theme="1"/>
      <name val="Calibri"/>
      <family val="2"/>
      <charset val="162"/>
      <scheme val="minor"/>
    </font>
    <font>
      <b/>
      <sz val="16"/>
      <color theme="0"/>
      <name val="Cambria"/>
      <family val="1"/>
      <charset val="162"/>
      <scheme val="major"/>
    </font>
    <font>
      <b/>
      <sz val="11"/>
      <color theme="0"/>
      <name val="Cambria"/>
      <family val="1"/>
      <charset val="162"/>
      <scheme val="major"/>
    </font>
    <font>
      <b/>
      <sz val="14"/>
      <color theme="1"/>
      <name val="Cambria"/>
      <family val="1"/>
      <charset val="162"/>
      <scheme val="major"/>
    </font>
    <font>
      <b/>
      <sz val="8"/>
      <name val="Calibri"/>
      <family val="2"/>
      <charset val="162"/>
      <scheme val="minor"/>
    </font>
    <font>
      <b/>
      <sz val="8"/>
      <color rgb="FF000000"/>
      <name val="Calibri"/>
      <family val="2"/>
      <charset val="162"/>
      <scheme val="minor"/>
    </font>
    <font>
      <sz val="8"/>
      <color theme="1"/>
      <name val="Cambria"/>
      <family val="1"/>
      <charset val="162"/>
      <scheme val="major"/>
    </font>
    <font>
      <b/>
      <sz val="14"/>
      <color theme="0"/>
      <name val="Cambria"/>
      <family val="1"/>
      <charset val="162"/>
      <scheme val="major"/>
    </font>
    <font>
      <b/>
      <sz val="9"/>
      <color indexed="81"/>
      <name val="Tahoma"/>
      <family val="2"/>
      <charset val="162"/>
    </font>
    <font>
      <sz val="9"/>
      <color indexed="81"/>
      <name val="Tahoma"/>
      <family val="2"/>
      <charset val="162"/>
    </font>
    <font>
      <sz val="8"/>
      <color theme="1"/>
      <name val="Calibri"/>
      <family val="2"/>
      <charset val="162"/>
      <scheme val="minor"/>
    </font>
    <font>
      <b/>
      <sz val="18"/>
      <color theme="4" tint="-0.499984740745262"/>
      <name val="Calibri"/>
      <family val="2"/>
      <charset val="162"/>
      <scheme val="minor"/>
    </font>
    <font>
      <b/>
      <sz val="11"/>
      <color theme="3" tint="-0.499984740745262"/>
      <name val="Cambria"/>
      <family val="1"/>
      <charset val="162"/>
      <scheme val="major"/>
    </font>
    <font>
      <b/>
      <sz val="12"/>
      <color theme="3" tint="-0.499984740745262"/>
      <name val="Calibri"/>
      <family val="2"/>
      <charset val="162"/>
      <scheme val="minor"/>
    </font>
    <font>
      <b/>
      <sz val="11"/>
      <color theme="1"/>
      <name val="Calibri"/>
      <family val="2"/>
      <charset val="162"/>
      <scheme val="minor"/>
    </font>
    <font>
      <b/>
      <sz val="12"/>
      <color theme="1"/>
      <name val="Calibri"/>
      <family val="2"/>
      <charset val="162"/>
      <scheme val="minor"/>
    </font>
  </fonts>
  <fills count="9">
    <fill>
      <patternFill patternType="none"/>
    </fill>
    <fill>
      <patternFill patternType="gray125"/>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theme="3" tint="-0.499984740745262"/>
        <bgColor indexed="64"/>
      </patternFill>
    </fill>
    <fill>
      <patternFill patternType="solid">
        <fgColor rgb="FFFFC000"/>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9">
    <xf numFmtId="0" fontId="0" fillId="0" borderId="0" xfId="0"/>
    <xf numFmtId="0" fontId="3" fillId="3" borderId="4" xfId="0" applyFont="1" applyFill="1" applyBorder="1" applyAlignment="1">
      <alignment horizontal="center" vertical="center" wrapText="1"/>
    </xf>
    <xf numFmtId="0" fontId="4" fillId="0" borderId="5" xfId="0" applyFont="1" applyBorder="1" applyAlignment="1">
      <alignment vertical="center" textRotation="90"/>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xf>
    <xf numFmtId="0" fontId="1" fillId="0" borderId="4" xfId="0" applyFont="1" applyBorder="1" applyAlignment="1">
      <alignment vertical="center" textRotation="90"/>
    </xf>
    <xf numFmtId="0" fontId="10" fillId="0" borderId="4" xfId="0" applyFont="1" applyBorder="1" applyAlignment="1">
      <alignment horizontal="left" vertical="center" wrapText="1"/>
    </xf>
    <xf numFmtId="0" fontId="5" fillId="0" borderId="1" xfId="0" applyFont="1" applyBorder="1" applyAlignment="1">
      <alignment horizontal="center" vertical="center" wrapText="1"/>
    </xf>
    <xf numFmtId="0" fontId="5" fillId="4" borderId="2" xfId="0" applyFont="1" applyFill="1" applyBorder="1" applyAlignment="1">
      <alignment horizontal="center" vertical="center" wrapText="1"/>
    </xf>
    <xf numFmtId="0" fontId="1" fillId="3" borderId="1" xfId="0" applyFont="1" applyFill="1" applyBorder="1" applyAlignment="1">
      <alignment vertical="center"/>
    </xf>
    <xf numFmtId="0" fontId="1" fillId="3" borderId="2" xfId="0" applyFont="1" applyFill="1" applyBorder="1" applyAlignment="1">
      <alignment vertical="center"/>
    </xf>
    <xf numFmtId="0" fontId="11" fillId="0" borderId="0" xfId="0" applyFont="1" applyBorder="1"/>
    <xf numFmtId="0" fontId="3" fillId="3" borderId="3" xfId="0" applyFont="1" applyFill="1" applyBorder="1" applyAlignment="1">
      <alignment vertical="center"/>
    </xf>
    <xf numFmtId="0" fontId="3" fillId="3" borderId="4" xfId="0" applyFont="1" applyFill="1" applyBorder="1" applyAlignment="1">
      <alignment vertical="center"/>
    </xf>
    <xf numFmtId="8" fontId="5" fillId="0" borderId="4" xfId="0" applyNumberFormat="1" applyFont="1" applyBorder="1" applyAlignment="1">
      <alignment horizontal="center" vertical="center" wrapText="1"/>
    </xf>
    <xf numFmtId="0" fontId="3" fillId="3" borderId="5" xfId="0" applyFont="1" applyFill="1" applyBorder="1" applyAlignment="1">
      <alignment horizontal="center" vertical="center" wrapText="1"/>
    </xf>
    <xf numFmtId="0" fontId="0" fillId="0" borderId="11" xfId="0" applyBorder="1" applyAlignment="1"/>
    <xf numFmtId="8" fontId="15" fillId="0" borderId="4" xfId="0" applyNumberFormat="1" applyFont="1" applyBorder="1" applyAlignment="1">
      <alignment horizontal="center" vertical="center"/>
    </xf>
    <xf numFmtId="8" fontId="5" fillId="0" borderId="4" xfId="0" applyNumberFormat="1" applyFont="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3" fillId="3" borderId="5" xfId="0" applyFont="1" applyFill="1" applyBorder="1" applyAlignment="1">
      <alignment vertical="center"/>
    </xf>
    <xf numFmtId="0" fontId="3" fillId="3" borderId="11" xfId="0" applyFont="1" applyFill="1" applyBorder="1" applyAlignment="1">
      <alignment vertical="center"/>
    </xf>
    <xf numFmtId="0" fontId="3" fillId="3" borderId="5" xfId="0" applyFont="1" applyFill="1" applyBorder="1" applyAlignment="1">
      <alignment horizontal="center" vertical="center"/>
    </xf>
    <xf numFmtId="6" fontId="5" fillId="0" borderId="4" xfId="0" applyNumberFormat="1" applyFont="1" applyBorder="1" applyAlignment="1">
      <alignment horizontal="center" vertical="center" wrapText="1"/>
    </xf>
    <xf numFmtId="8" fontId="3" fillId="4" borderId="11" xfId="0" applyNumberFormat="1" applyFont="1" applyFill="1" applyBorder="1" applyAlignment="1">
      <alignment horizontal="center" vertical="center"/>
    </xf>
    <xf numFmtId="8" fontId="3" fillId="4" borderId="5" xfId="0" applyNumberFormat="1" applyFont="1" applyFill="1" applyBorder="1" applyAlignment="1">
      <alignment horizontal="center" vertical="center"/>
    </xf>
    <xf numFmtId="8" fontId="5" fillId="4" borderId="5" xfId="0" applyNumberFormat="1" applyFont="1" applyFill="1" applyBorder="1" applyAlignment="1">
      <alignment horizontal="center" vertical="center"/>
    </xf>
    <xf numFmtId="8" fontId="5" fillId="0" borderId="2" xfId="0" applyNumberFormat="1" applyFont="1" applyBorder="1" applyAlignment="1">
      <alignment horizontal="center" vertical="center"/>
    </xf>
    <xf numFmtId="8" fontId="5" fillId="4" borderId="11"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8" fontId="5" fillId="0" borderId="1" xfId="0" applyNumberFormat="1" applyFont="1" applyBorder="1" applyAlignment="1">
      <alignment horizontal="center" vertical="center"/>
    </xf>
    <xf numFmtId="44" fontId="0" fillId="0" borderId="0" xfId="0" applyNumberFormat="1"/>
    <xf numFmtId="0" fontId="19" fillId="0" borderId="14" xfId="0" applyFont="1" applyBorder="1" applyAlignment="1">
      <alignment vertical="center"/>
    </xf>
    <xf numFmtId="44" fontId="19" fillId="0" borderId="14" xfId="0" applyNumberFormat="1" applyFont="1" applyBorder="1" applyAlignment="1">
      <alignment horizontal="center" vertical="center" wrapText="1"/>
    </xf>
    <xf numFmtId="44" fontId="0" fillId="0" borderId="16" xfId="0" applyNumberFormat="1" applyBorder="1" applyAlignment="1">
      <alignment horizontal="center" vertical="center"/>
    </xf>
    <xf numFmtId="0" fontId="0" fillId="0" borderId="17" xfId="0" applyBorder="1" applyAlignment="1">
      <alignment horizontal="center" wrapText="1"/>
    </xf>
    <xf numFmtId="44" fontId="0" fillId="0" borderId="18" xfId="0" applyNumberFormat="1" applyBorder="1" applyAlignment="1">
      <alignment horizontal="center" vertical="center"/>
    </xf>
    <xf numFmtId="44" fontId="0" fillId="0" borderId="19" xfId="0" applyNumberFormat="1" applyBorder="1" applyAlignment="1">
      <alignment horizontal="center" vertical="center"/>
    </xf>
    <xf numFmtId="0" fontId="0" fillId="0" borderId="20" xfId="0" applyBorder="1" applyAlignment="1">
      <alignment horizontal="center" wrapText="1"/>
    </xf>
    <xf numFmtId="44" fontId="0" fillId="0" borderId="21" xfId="0" applyNumberFormat="1" applyBorder="1" applyAlignment="1">
      <alignment horizontal="center" vertical="center"/>
    </xf>
    <xf numFmtId="0" fontId="0" fillId="0" borderId="22" xfId="0" applyBorder="1" applyAlignment="1">
      <alignment horizontal="center" wrapText="1"/>
    </xf>
    <xf numFmtId="44" fontId="0" fillId="0" borderId="23" xfId="0" applyNumberFormat="1" applyBorder="1" applyAlignment="1">
      <alignment horizontal="center" vertical="center"/>
    </xf>
    <xf numFmtId="44" fontId="0" fillId="0" borderId="24" xfId="0" applyNumberFormat="1" applyBorder="1" applyAlignment="1">
      <alignment horizontal="center" vertical="center"/>
    </xf>
    <xf numFmtId="44" fontId="0" fillId="0" borderId="19" xfId="0" applyNumberFormat="1" applyBorder="1" applyAlignment="1">
      <alignment vertical="center"/>
    </xf>
    <xf numFmtId="44" fontId="0" fillId="0" borderId="24" xfId="0" applyNumberFormat="1" applyBorder="1" applyAlignment="1">
      <alignmen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2" xfId="0" applyFont="1" applyFill="1" applyBorder="1" applyAlignment="1">
      <alignment horizontal="center" vertical="center"/>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2" xfId="0" applyFont="1" applyFill="1" applyBorder="1" applyAlignment="1">
      <alignment horizontal="left" vertical="center" wrapText="1"/>
    </xf>
    <xf numFmtId="8" fontId="5" fillId="0" borderId="14" xfId="0" applyNumberFormat="1" applyFont="1" applyBorder="1" applyAlignment="1">
      <alignment horizontal="center" vertical="center" wrapText="1"/>
    </xf>
    <xf numFmtId="8" fontId="5" fillId="0" borderId="5" xfId="0" applyNumberFormat="1" applyFont="1" applyBorder="1" applyAlignment="1">
      <alignment horizontal="center" vertical="center" wrapText="1"/>
    </xf>
    <xf numFmtId="0" fontId="4" fillId="0" borderId="6" xfId="0" applyFont="1" applyBorder="1" applyAlignment="1">
      <alignment horizontal="center" vertical="center" textRotation="90"/>
    </xf>
    <xf numFmtId="0" fontId="4" fillId="0" borderId="10" xfId="0" applyFont="1" applyBorder="1" applyAlignment="1">
      <alignment horizontal="center" vertical="center" textRotation="90"/>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2" xfId="0" applyFont="1" applyFill="1" applyBorder="1" applyAlignment="1">
      <alignment horizontal="left" vertical="center" wrapText="1"/>
    </xf>
    <xf numFmtId="0" fontId="18" fillId="7"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2"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2" fillId="6" borderId="1"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2" xfId="0" applyFont="1" applyFill="1" applyBorder="1" applyAlignment="1">
      <alignment horizontal="center" vertical="center"/>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8" fontId="5" fillId="0" borderId="6" xfId="0" applyNumberFormat="1" applyFont="1" applyBorder="1" applyAlignment="1">
      <alignment horizontal="center" vertical="center"/>
    </xf>
    <xf numFmtId="8" fontId="5" fillId="0" borderId="10" xfId="0" applyNumberFormat="1" applyFont="1" applyBorder="1" applyAlignment="1">
      <alignment horizontal="center" vertical="center"/>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8" fontId="5" fillId="4" borderId="6" xfId="0" applyNumberFormat="1" applyFont="1" applyFill="1" applyBorder="1" applyAlignment="1">
      <alignment horizontal="center" vertical="center" wrapText="1"/>
    </xf>
    <xf numFmtId="8" fontId="5" fillId="4" borderId="7" xfId="0" applyNumberFormat="1" applyFont="1" applyFill="1" applyBorder="1" applyAlignment="1">
      <alignment horizontal="center" vertical="center" wrapText="1"/>
    </xf>
    <xf numFmtId="8" fontId="5" fillId="4" borderId="8" xfId="0" applyNumberFormat="1" applyFont="1" applyFill="1" applyBorder="1" applyAlignment="1">
      <alignment horizontal="center" vertical="center" wrapText="1"/>
    </xf>
    <xf numFmtId="8" fontId="5" fillId="4" borderId="10" xfId="0" applyNumberFormat="1" applyFont="1" applyFill="1" applyBorder="1" applyAlignment="1">
      <alignment horizontal="center" vertical="center" wrapText="1"/>
    </xf>
    <xf numFmtId="8" fontId="5" fillId="4" borderId="11" xfId="0" applyNumberFormat="1" applyFont="1" applyFill="1" applyBorder="1" applyAlignment="1">
      <alignment horizontal="center" vertical="center" wrapText="1"/>
    </xf>
    <xf numFmtId="8" fontId="5" fillId="4" borderId="12"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5" xfId="0" applyFont="1" applyFill="1" applyBorder="1" applyAlignment="1">
      <alignment horizontal="center" vertical="center" wrapText="1"/>
    </xf>
    <xf numFmtId="8" fontId="5" fillId="0" borderId="14" xfId="0" applyNumberFormat="1" applyFont="1" applyBorder="1" applyAlignment="1">
      <alignment horizontal="center" vertical="center"/>
    </xf>
    <xf numFmtId="8" fontId="5" fillId="0" borderId="9" xfId="0" applyNumberFormat="1" applyFont="1" applyBorder="1" applyAlignment="1">
      <alignment horizontal="center" vertical="center"/>
    </xf>
    <xf numFmtId="8" fontId="5" fillId="0" borderId="5" xfId="0" applyNumberFormat="1" applyFont="1" applyBorder="1" applyAlignment="1">
      <alignment horizontal="center" vertical="center"/>
    </xf>
    <xf numFmtId="0" fontId="1" fillId="0" borderId="14" xfId="0" applyFont="1" applyBorder="1" applyAlignment="1">
      <alignment horizontal="center" vertical="center" textRotation="90"/>
    </xf>
    <xf numFmtId="0" fontId="1" fillId="0" borderId="9" xfId="0" applyFont="1" applyBorder="1" applyAlignment="1">
      <alignment horizontal="center" vertical="center" textRotation="90"/>
    </xf>
    <xf numFmtId="0" fontId="1" fillId="0" borderId="5" xfId="0" applyFont="1" applyBorder="1" applyAlignment="1">
      <alignment horizontal="center" vertical="center" textRotation="90"/>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8" fontId="3" fillId="4" borderId="14" xfId="0" applyNumberFormat="1" applyFont="1" applyFill="1" applyBorder="1" applyAlignment="1">
      <alignment horizontal="center" vertical="center"/>
    </xf>
    <xf numFmtId="8" fontId="3" fillId="4" borderId="5" xfId="0" applyNumberFormat="1" applyFont="1" applyFill="1" applyBorder="1" applyAlignment="1">
      <alignment horizontal="center" vertical="center"/>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0" borderId="22" xfId="0" applyFill="1" applyBorder="1" applyAlignment="1">
      <alignment horizontal="left" vertical="center" wrapText="1"/>
    </xf>
    <xf numFmtId="0" fontId="0" fillId="0" borderId="23" xfId="0" applyFill="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0</xdr:row>
      <xdr:rowOff>5292</xdr:rowOff>
    </xdr:from>
    <xdr:to>
      <xdr:col>1</xdr:col>
      <xdr:colOff>1407582</xdr:colOff>
      <xdr:row>0</xdr:row>
      <xdr:rowOff>899583</xdr:rowOff>
    </xdr:to>
    <xdr:pic>
      <xdr:nvPicPr>
        <xdr:cNvPr id="2" name="1 Resim" descr="Ekran Alıntısı.PNG"/>
        <xdr:cNvPicPr>
          <a:picLocks noChangeAspect="1"/>
        </xdr:cNvPicPr>
      </xdr:nvPicPr>
      <xdr:blipFill>
        <a:blip xmlns:r="http://schemas.openxmlformats.org/officeDocument/2006/relationships" r:embed="rId1" cstate="print"/>
        <a:stretch>
          <a:fillRect/>
        </a:stretch>
      </xdr:blipFill>
      <xdr:spPr>
        <a:xfrm>
          <a:off x="63499" y="5292"/>
          <a:ext cx="1598083" cy="894291"/>
        </a:xfrm>
        <a:prstGeom prst="rect">
          <a:avLst/>
        </a:prstGeom>
      </xdr:spPr>
    </xdr:pic>
    <xdr:clientData/>
  </xdr:twoCellAnchor>
  <xdr:twoCellAnchor editAs="oneCell">
    <xdr:from>
      <xdr:col>13</xdr:col>
      <xdr:colOff>42334</xdr:colOff>
      <xdr:row>0</xdr:row>
      <xdr:rowOff>0</xdr:rowOff>
    </xdr:from>
    <xdr:to>
      <xdr:col>13</xdr:col>
      <xdr:colOff>1338791</xdr:colOff>
      <xdr:row>0</xdr:row>
      <xdr:rowOff>933450</xdr:rowOff>
    </xdr:to>
    <xdr:pic>
      <xdr:nvPicPr>
        <xdr:cNvPr id="3" name="2 Resim" descr="Ekran Alıntısı.PNG"/>
        <xdr:cNvPicPr>
          <a:picLocks noChangeAspect="1"/>
        </xdr:cNvPicPr>
      </xdr:nvPicPr>
      <xdr:blipFill>
        <a:blip xmlns:r="http://schemas.openxmlformats.org/officeDocument/2006/relationships" r:embed="rId1" cstate="print"/>
        <a:stretch>
          <a:fillRect/>
        </a:stretch>
      </xdr:blipFill>
      <xdr:spPr>
        <a:xfrm>
          <a:off x="11863917" y="0"/>
          <a:ext cx="1296457" cy="93345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204"/>
  <sheetViews>
    <sheetView tabSelected="1" topLeftCell="A200" zoomScale="90" zoomScaleNormal="90" workbookViewId="0">
      <selection activeCell="G204" sqref="A1:N204"/>
    </sheetView>
  </sheetViews>
  <sheetFormatPr defaultRowHeight="15"/>
  <cols>
    <col min="1" max="1" width="3.85546875" customWidth="1"/>
    <col min="2" max="3" width="22" customWidth="1"/>
    <col min="4" max="4" width="16.85546875" customWidth="1"/>
    <col min="5" max="5" width="15.5703125" customWidth="1"/>
    <col min="6" max="6" width="13.42578125" customWidth="1"/>
    <col min="10" max="10" width="4.7109375" customWidth="1"/>
    <col min="11" max="11" width="13.85546875" customWidth="1"/>
    <col min="12" max="12" width="17.5703125" customWidth="1"/>
    <col min="13" max="13" width="14.28515625" customWidth="1"/>
    <col min="14" max="14" width="20.5703125" customWidth="1"/>
  </cols>
  <sheetData>
    <row r="1" spans="1:15" ht="75.75" customHeight="1" thickBot="1">
      <c r="A1" s="17"/>
      <c r="B1" s="17"/>
      <c r="C1" s="184" t="s">
        <v>293</v>
      </c>
      <c r="D1" s="185"/>
      <c r="E1" s="185"/>
      <c r="F1" s="185"/>
      <c r="G1" s="185"/>
      <c r="H1" s="185"/>
      <c r="I1" s="185"/>
      <c r="J1" s="185"/>
      <c r="K1" s="185"/>
      <c r="L1" s="185"/>
      <c r="M1" s="186"/>
    </row>
    <row r="2" spans="1:15" ht="16.5" thickBot="1">
      <c r="A2" s="59" t="s">
        <v>0</v>
      </c>
      <c r="B2" s="60"/>
      <c r="C2" s="69" t="s">
        <v>1</v>
      </c>
      <c r="D2" s="70"/>
      <c r="E2" s="70"/>
      <c r="F2" s="70"/>
      <c r="G2" s="70"/>
      <c r="H2" s="70"/>
      <c r="I2" s="70"/>
      <c r="J2" s="70"/>
      <c r="K2" s="70"/>
      <c r="L2" s="70"/>
      <c r="M2" s="70"/>
      <c r="N2" s="71"/>
    </row>
    <row r="3" spans="1:15" ht="29.25" customHeight="1" thickBot="1">
      <c r="A3" s="53" t="s">
        <v>284</v>
      </c>
      <c r="B3" s="54"/>
      <c r="C3" s="72" t="s">
        <v>2</v>
      </c>
      <c r="D3" s="73"/>
      <c r="E3" s="73"/>
      <c r="F3" s="73"/>
      <c r="G3" s="73"/>
      <c r="H3" s="73"/>
      <c r="I3" s="73"/>
      <c r="J3" s="73"/>
      <c r="K3" s="73"/>
      <c r="L3" s="73"/>
      <c r="M3" s="73"/>
      <c r="N3" s="74"/>
    </row>
    <row r="4" spans="1:15" ht="15.75" thickBot="1">
      <c r="A4" s="61" t="s">
        <v>283</v>
      </c>
      <c r="B4" s="62"/>
      <c r="C4" s="1" t="s">
        <v>3</v>
      </c>
      <c r="D4" s="1" t="s">
        <v>4</v>
      </c>
      <c r="E4" s="1" t="s">
        <v>6</v>
      </c>
      <c r="F4" s="1" t="s">
        <v>7</v>
      </c>
      <c r="G4" s="63" t="s">
        <v>8</v>
      </c>
      <c r="H4" s="64"/>
      <c r="I4" s="64"/>
      <c r="J4" s="65"/>
      <c r="K4" s="14" t="s">
        <v>280</v>
      </c>
      <c r="L4" s="13" t="s">
        <v>281</v>
      </c>
      <c r="M4" s="14" t="s">
        <v>5</v>
      </c>
      <c r="N4" s="14" t="s">
        <v>282</v>
      </c>
      <c r="O4" s="12"/>
    </row>
    <row r="5" spans="1:15" ht="45.75" thickBot="1">
      <c r="A5" s="77" t="s">
        <v>9</v>
      </c>
      <c r="B5" s="55" t="s">
        <v>10</v>
      </c>
      <c r="C5" s="57" t="s">
        <v>11</v>
      </c>
      <c r="D5" s="57" t="s">
        <v>12</v>
      </c>
      <c r="E5" s="57" t="s">
        <v>13</v>
      </c>
      <c r="F5" s="57" t="s">
        <v>14</v>
      </c>
      <c r="G5" s="79">
        <v>2017</v>
      </c>
      <c r="H5" s="80"/>
      <c r="I5" s="80"/>
      <c r="J5" s="81"/>
      <c r="K5" s="75">
        <v>500</v>
      </c>
      <c r="L5" s="15">
        <v>100</v>
      </c>
      <c r="M5" s="3" t="s">
        <v>380</v>
      </c>
      <c r="N5" s="15">
        <f>25000-L5</f>
        <v>24900</v>
      </c>
    </row>
    <row r="6" spans="1:15" ht="63.75" customHeight="1" thickBot="1">
      <c r="A6" s="78"/>
      <c r="B6" s="56"/>
      <c r="C6" s="58"/>
      <c r="D6" s="58"/>
      <c r="E6" s="58"/>
      <c r="F6" s="58"/>
      <c r="G6" s="82"/>
      <c r="H6" s="83"/>
      <c r="I6" s="83"/>
      <c r="J6" s="84"/>
      <c r="K6" s="76"/>
      <c r="L6" s="15">
        <v>100</v>
      </c>
      <c r="M6" s="3" t="s">
        <v>387</v>
      </c>
      <c r="N6" s="15">
        <f>90000-L6</f>
        <v>89900</v>
      </c>
    </row>
    <row r="7" spans="1:15" ht="29.25" customHeight="1" thickBot="1">
      <c r="A7" s="66" t="s">
        <v>15</v>
      </c>
      <c r="B7" s="67"/>
      <c r="C7" s="67"/>
      <c r="D7" s="67"/>
      <c r="E7" s="67"/>
      <c r="F7" s="68"/>
      <c r="G7" s="85" t="s">
        <v>16</v>
      </c>
      <c r="H7" s="86"/>
      <c r="I7" s="86"/>
      <c r="J7" s="86"/>
      <c r="K7" s="86"/>
      <c r="L7" s="86"/>
      <c r="M7" s="86"/>
      <c r="N7" s="87"/>
    </row>
    <row r="8" spans="1:15" ht="32.25" customHeight="1" thickBot="1">
      <c r="A8" s="91" t="s">
        <v>19</v>
      </c>
      <c r="B8" s="92"/>
      <c r="C8" s="92"/>
      <c r="D8" s="92"/>
      <c r="E8" s="92"/>
      <c r="F8" s="92"/>
      <c r="G8" s="92"/>
      <c r="H8" s="92"/>
      <c r="I8" s="92"/>
      <c r="J8" s="92"/>
      <c r="K8" s="92"/>
      <c r="L8" s="92"/>
      <c r="M8" s="92"/>
      <c r="N8" s="93"/>
    </row>
    <row r="9" spans="1:15" ht="22.5" customHeight="1" thickBot="1">
      <c r="A9" s="53" t="s">
        <v>17</v>
      </c>
      <c r="B9" s="54"/>
      <c r="C9" s="88" t="s">
        <v>18</v>
      </c>
      <c r="D9" s="89"/>
      <c r="E9" s="89"/>
      <c r="F9" s="89"/>
      <c r="G9" s="89"/>
      <c r="H9" s="89"/>
      <c r="I9" s="89"/>
      <c r="J9" s="89"/>
      <c r="K9" s="89"/>
      <c r="L9" s="89"/>
      <c r="M9" s="89"/>
      <c r="N9" s="90"/>
    </row>
    <row r="10" spans="1:15" ht="16.5" customHeight="1" thickBot="1">
      <c r="A10" s="94" t="s">
        <v>283</v>
      </c>
      <c r="B10" s="96"/>
      <c r="C10" s="16" t="s">
        <v>3</v>
      </c>
      <c r="D10" s="16" t="s">
        <v>4</v>
      </c>
      <c r="E10" s="16" t="s">
        <v>6</v>
      </c>
      <c r="F10" s="16" t="s">
        <v>7</v>
      </c>
      <c r="G10" s="94" t="s">
        <v>8</v>
      </c>
      <c r="H10" s="95"/>
      <c r="I10" s="95"/>
      <c r="J10" s="96"/>
      <c r="K10" s="14" t="s">
        <v>280</v>
      </c>
      <c r="L10" s="13" t="s">
        <v>281</v>
      </c>
      <c r="M10" s="20" t="s">
        <v>5</v>
      </c>
      <c r="N10" s="14" t="s">
        <v>282</v>
      </c>
    </row>
    <row r="11" spans="1:15" ht="71.25" customHeight="1" thickBot="1">
      <c r="A11" s="2" t="s">
        <v>20</v>
      </c>
      <c r="B11" s="4" t="s">
        <v>21</v>
      </c>
      <c r="C11" s="3" t="s">
        <v>22</v>
      </c>
      <c r="D11" s="3" t="s">
        <v>23</v>
      </c>
      <c r="E11" s="3" t="s">
        <v>298</v>
      </c>
      <c r="F11" s="5" t="s">
        <v>24</v>
      </c>
      <c r="G11" s="100">
        <v>2017</v>
      </c>
      <c r="H11" s="101"/>
      <c r="I11" s="101"/>
      <c r="J11" s="102"/>
      <c r="K11" s="19">
        <v>2000</v>
      </c>
      <c r="L11" s="19">
        <v>1000</v>
      </c>
      <c r="M11" s="3" t="s">
        <v>375</v>
      </c>
      <c r="N11" s="19">
        <f>10000-L11</f>
        <v>9000</v>
      </c>
    </row>
    <row r="12" spans="1:15" ht="19.5" customHeight="1" thickBot="1">
      <c r="A12" s="103" t="s">
        <v>25</v>
      </c>
      <c r="B12" s="104"/>
      <c r="C12" s="104"/>
      <c r="D12" s="104"/>
      <c r="E12" s="104"/>
      <c r="F12" s="105"/>
      <c r="G12" s="85" t="s">
        <v>26</v>
      </c>
      <c r="H12" s="86"/>
      <c r="I12" s="86"/>
      <c r="J12" s="86"/>
      <c r="K12" s="86"/>
      <c r="L12" s="86"/>
      <c r="M12" s="86"/>
      <c r="N12" s="87"/>
    </row>
    <row r="13" spans="1:15" ht="16.5" customHeight="1" thickBot="1">
      <c r="A13" s="53" t="s">
        <v>27</v>
      </c>
      <c r="B13" s="54"/>
      <c r="C13" s="88" t="s">
        <v>28</v>
      </c>
      <c r="D13" s="89"/>
      <c r="E13" s="89"/>
      <c r="F13" s="89"/>
      <c r="G13" s="89"/>
      <c r="H13" s="89"/>
      <c r="I13" s="89"/>
      <c r="J13" s="89"/>
      <c r="K13" s="89"/>
      <c r="L13" s="89"/>
      <c r="M13" s="89"/>
      <c r="N13" s="90"/>
    </row>
    <row r="14" spans="1:15" ht="16.5" customHeight="1" thickBot="1">
      <c r="A14" s="63" t="s">
        <v>283</v>
      </c>
      <c r="B14" s="65"/>
      <c r="C14" s="16" t="s">
        <v>3</v>
      </c>
      <c r="D14" s="16" t="s">
        <v>4</v>
      </c>
      <c r="E14" s="16" t="s">
        <v>6</v>
      </c>
      <c r="F14" s="16" t="s">
        <v>7</v>
      </c>
      <c r="G14" s="94" t="s">
        <v>8</v>
      </c>
      <c r="H14" s="95"/>
      <c r="I14" s="95"/>
      <c r="J14" s="96"/>
      <c r="K14" s="14" t="s">
        <v>280</v>
      </c>
      <c r="L14" s="13" t="s">
        <v>281</v>
      </c>
      <c r="M14" s="20" t="s">
        <v>5</v>
      </c>
      <c r="N14" s="14" t="s">
        <v>282</v>
      </c>
    </row>
    <row r="15" spans="1:15" ht="57" thickBot="1">
      <c r="A15" s="2" t="s">
        <v>29</v>
      </c>
      <c r="B15" s="4" t="s">
        <v>30</v>
      </c>
      <c r="C15" s="3" t="s">
        <v>31</v>
      </c>
      <c r="D15" s="3" t="s">
        <v>307</v>
      </c>
      <c r="E15" s="34" t="s">
        <v>32</v>
      </c>
      <c r="F15" s="34" t="s">
        <v>24</v>
      </c>
      <c r="G15" s="97">
        <v>2017</v>
      </c>
      <c r="H15" s="98"/>
      <c r="I15" s="98"/>
      <c r="J15" s="99"/>
      <c r="K15" s="19">
        <v>100</v>
      </c>
      <c r="L15" s="106" t="s">
        <v>285</v>
      </c>
      <c r="M15" s="107"/>
      <c r="N15" s="108"/>
    </row>
    <row r="16" spans="1:15" ht="20.25" customHeight="1" thickBot="1">
      <c r="A16" s="66" t="s">
        <v>15</v>
      </c>
      <c r="B16" s="67"/>
      <c r="C16" s="67"/>
      <c r="D16" s="67"/>
      <c r="E16" s="67"/>
      <c r="F16" s="68"/>
      <c r="G16" s="85" t="s">
        <v>33</v>
      </c>
      <c r="H16" s="86"/>
      <c r="I16" s="86"/>
      <c r="J16" s="86"/>
      <c r="K16" s="86"/>
      <c r="L16" s="86"/>
      <c r="M16" s="86"/>
      <c r="N16" s="87"/>
    </row>
    <row r="17" spans="1:14" ht="20.25" customHeight="1" thickBot="1">
      <c r="A17" s="63" t="s">
        <v>283</v>
      </c>
      <c r="B17" s="65"/>
      <c r="C17" s="16" t="s">
        <v>3</v>
      </c>
      <c r="D17" s="16" t="s">
        <v>4</v>
      </c>
      <c r="E17" s="16" t="s">
        <v>6</v>
      </c>
      <c r="F17" s="16" t="s">
        <v>7</v>
      </c>
      <c r="G17" s="94" t="s">
        <v>8</v>
      </c>
      <c r="H17" s="95"/>
      <c r="I17" s="95"/>
      <c r="J17" s="96"/>
      <c r="K17" s="14" t="s">
        <v>280</v>
      </c>
      <c r="L17" s="13" t="s">
        <v>281</v>
      </c>
      <c r="M17" s="20" t="s">
        <v>5</v>
      </c>
      <c r="N17" s="14" t="s">
        <v>282</v>
      </c>
    </row>
    <row r="18" spans="1:14" ht="48.75" customHeight="1" thickBot="1">
      <c r="A18" s="77" t="s">
        <v>34</v>
      </c>
      <c r="B18" s="55" t="s">
        <v>35</v>
      </c>
      <c r="C18" s="57" t="s">
        <v>36</v>
      </c>
      <c r="D18" s="57" t="s">
        <v>37</v>
      </c>
      <c r="E18" s="120" t="s">
        <v>324</v>
      </c>
      <c r="F18" s="120" t="s">
        <v>24</v>
      </c>
      <c r="G18" s="79">
        <v>2017</v>
      </c>
      <c r="H18" s="80"/>
      <c r="I18" s="80"/>
      <c r="J18" s="80"/>
      <c r="K18" s="157">
        <v>2000</v>
      </c>
      <c r="L18" s="19">
        <v>200</v>
      </c>
      <c r="M18" s="3" t="s">
        <v>380</v>
      </c>
      <c r="N18" s="19">
        <f>+N5-L18</f>
        <v>24700</v>
      </c>
    </row>
    <row r="19" spans="1:14" ht="63" customHeight="1" thickBot="1">
      <c r="A19" s="78"/>
      <c r="B19" s="56"/>
      <c r="C19" s="58"/>
      <c r="D19" s="58"/>
      <c r="E19" s="121"/>
      <c r="F19" s="121"/>
      <c r="G19" s="82"/>
      <c r="H19" s="83"/>
      <c r="I19" s="83"/>
      <c r="J19" s="83"/>
      <c r="K19" s="180"/>
      <c r="L19" s="19">
        <v>500</v>
      </c>
      <c r="M19" s="3" t="s">
        <v>387</v>
      </c>
      <c r="N19" s="19">
        <f>+N6-L19</f>
        <v>89400</v>
      </c>
    </row>
    <row r="20" spans="1:14" ht="30.75" customHeight="1" thickBot="1">
      <c r="A20" s="66" t="s">
        <v>15</v>
      </c>
      <c r="B20" s="67"/>
      <c r="C20" s="67"/>
      <c r="D20" s="67"/>
      <c r="E20" s="67"/>
      <c r="F20" s="68"/>
      <c r="G20" s="114" t="s">
        <v>38</v>
      </c>
      <c r="H20" s="115"/>
      <c r="I20" s="115"/>
      <c r="J20" s="115"/>
      <c r="K20" s="115"/>
      <c r="L20" s="115"/>
      <c r="M20" s="115"/>
      <c r="N20" s="116"/>
    </row>
    <row r="21" spans="1:14" ht="16.5" customHeight="1" thickBot="1">
      <c r="A21" s="53" t="s">
        <v>39</v>
      </c>
      <c r="B21" s="54"/>
      <c r="C21" s="88" t="s">
        <v>40</v>
      </c>
      <c r="D21" s="89"/>
      <c r="E21" s="89"/>
      <c r="F21" s="89"/>
      <c r="G21" s="89"/>
      <c r="H21" s="89"/>
      <c r="I21" s="89"/>
      <c r="J21" s="89"/>
      <c r="K21" s="89"/>
      <c r="L21" s="89"/>
      <c r="M21" s="89"/>
      <c r="N21" s="90"/>
    </row>
    <row r="22" spans="1:14" ht="25.5" customHeight="1" thickBot="1">
      <c r="A22" s="63" t="s">
        <v>283</v>
      </c>
      <c r="B22" s="65"/>
      <c r="C22" s="16" t="s">
        <v>3</v>
      </c>
      <c r="D22" s="16" t="s">
        <v>4</v>
      </c>
      <c r="E22" s="16" t="s">
        <v>6</v>
      </c>
      <c r="F22" s="16" t="s">
        <v>7</v>
      </c>
      <c r="G22" s="94" t="s">
        <v>8</v>
      </c>
      <c r="H22" s="95"/>
      <c r="I22" s="95"/>
      <c r="J22" s="96"/>
      <c r="K22" s="14" t="s">
        <v>280</v>
      </c>
      <c r="L22" s="13" t="s">
        <v>281</v>
      </c>
      <c r="M22" s="20" t="s">
        <v>5</v>
      </c>
      <c r="N22" s="14" t="s">
        <v>282</v>
      </c>
    </row>
    <row r="23" spans="1:14" ht="64.5" customHeight="1" thickBot="1">
      <c r="A23" s="2" t="s">
        <v>286</v>
      </c>
      <c r="B23" s="4" t="s">
        <v>287</v>
      </c>
      <c r="C23" s="35" t="s">
        <v>288</v>
      </c>
      <c r="D23" s="35" t="s">
        <v>289</v>
      </c>
      <c r="E23" s="35" t="s">
        <v>290</v>
      </c>
      <c r="F23" s="9" t="s">
        <v>291</v>
      </c>
      <c r="G23" s="181">
        <v>2017</v>
      </c>
      <c r="H23" s="182"/>
      <c r="I23" s="182"/>
      <c r="J23" s="183"/>
      <c r="K23" s="19">
        <v>500</v>
      </c>
      <c r="L23" s="106" t="s">
        <v>285</v>
      </c>
      <c r="M23" s="107"/>
      <c r="N23" s="108"/>
    </row>
    <row r="24" spans="1:14" ht="33" customHeight="1" thickBot="1">
      <c r="A24" s="66" t="s">
        <v>15</v>
      </c>
      <c r="B24" s="67"/>
      <c r="C24" s="67"/>
      <c r="D24" s="67"/>
      <c r="E24" s="67"/>
      <c r="F24" s="68"/>
      <c r="G24" s="114" t="s">
        <v>41</v>
      </c>
      <c r="H24" s="115"/>
      <c r="I24" s="115"/>
      <c r="J24" s="115"/>
      <c r="K24" s="115"/>
      <c r="L24" s="115"/>
      <c r="M24" s="115"/>
      <c r="N24" s="116"/>
    </row>
    <row r="25" spans="1:14" ht="24" customHeight="1" thickBot="1">
      <c r="A25" s="112" t="s">
        <v>47</v>
      </c>
      <c r="B25" s="113"/>
      <c r="C25" s="113"/>
      <c r="D25" s="113"/>
      <c r="E25" s="113"/>
      <c r="F25" s="113"/>
      <c r="G25" s="113"/>
      <c r="H25" s="113"/>
      <c r="I25" s="113"/>
      <c r="J25" s="113"/>
      <c r="K25" s="113"/>
      <c r="L25" s="113"/>
      <c r="M25" s="113"/>
      <c r="N25" s="113"/>
    </row>
    <row r="26" spans="1:14" ht="22.5" customHeight="1" thickBot="1">
      <c r="A26" s="63" t="s">
        <v>283</v>
      </c>
      <c r="B26" s="65"/>
      <c r="C26" s="1" t="s">
        <v>3</v>
      </c>
      <c r="D26" s="1" t="s">
        <v>4</v>
      </c>
      <c r="E26" s="1" t="s">
        <v>6</v>
      </c>
      <c r="F26" s="1" t="s">
        <v>7</v>
      </c>
      <c r="G26" s="94" t="s">
        <v>8</v>
      </c>
      <c r="H26" s="95"/>
      <c r="I26" s="95"/>
      <c r="J26" s="96"/>
      <c r="K26" s="14" t="s">
        <v>280</v>
      </c>
      <c r="L26" s="13" t="s">
        <v>281</v>
      </c>
      <c r="M26" s="20" t="s">
        <v>5</v>
      </c>
      <c r="N26" s="20" t="s">
        <v>282</v>
      </c>
    </row>
    <row r="27" spans="1:14" ht="55.5" customHeight="1">
      <c r="A27" s="77" t="s">
        <v>42</v>
      </c>
      <c r="B27" s="55" t="s">
        <v>43</v>
      </c>
      <c r="C27" s="57" t="s">
        <v>44</v>
      </c>
      <c r="D27" s="57" t="s">
        <v>45</v>
      </c>
      <c r="E27" s="120" t="s">
        <v>358</v>
      </c>
      <c r="F27" s="120" t="s">
        <v>46</v>
      </c>
      <c r="G27" s="124">
        <v>2017</v>
      </c>
      <c r="H27" s="125"/>
      <c r="I27" s="125"/>
      <c r="J27" s="126"/>
      <c r="K27" s="122">
        <v>2000</v>
      </c>
      <c r="L27" s="130" t="s">
        <v>360</v>
      </c>
      <c r="M27" s="131"/>
      <c r="N27" s="132"/>
    </row>
    <row r="28" spans="1:14" ht="75" customHeight="1" thickBot="1">
      <c r="A28" s="78"/>
      <c r="B28" s="56"/>
      <c r="C28" s="58"/>
      <c r="D28" s="58"/>
      <c r="E28" s="121"/>
      <c r="F28" s="121"/>
      <c r="G28" s="127"/>
      <c r="H28" s="128"/>
      <c r="I28" s="128"/>
      <c r="J28" s="129"/>
      <c r="K28" s="123"/>
      <c r="L28" s="133"/>
      <c r="M28" s="134"/>
      <c r="N28" s="135"/>
    </row>
    <row r="29" spans="1:14" ht="27" customHeight="1" thickBot="1">
      <c r="A29" s="66" t="s">
        <v>15</v>
      </c>
      <c r="B29" s="67"/>
      <c r="C29" s="67"/>
      <c r="D29" s="67"/>
      <c r="E29" s="67"/>
      <c r="F29" s="68"/>
      <c r="G29" s="114" t="s">
        <v>391</v>
      </c>
      <c r="H29" s="115"/>
      <c r="I29" s="115"/>
      <c r="J29" s="115"/>
      <c r="K29" s="115"/>
      <c r="L29" s="115"/>
      <c r="M29" s="115"/>
      <c r="N29" s="116"/>
    </row>
    <row r="30" spans="1:14" ht="26.25" customHeight="1" thickBot="1">
      <c r="A30" s="63" t="s">
        <v>283</v>
      </c>
      <c r="B30" s="65"/>
      <c r="C30" s="1" t="s">
        <v>3</v>
      </c>
      <c r="D30" s="1" t="s">
        <v>4</v>
      </c>
      <c r="E30" s="1" t="s">
        <v>6</v>
      </c>
      <c r="F30" s="1" t="s">
        <v>7</v>
      </c>
      <c r="G30" s="94" t="s">
        <v>8</v>
      </c>
      <c r="H30" s="95"/>
      <c r="I30" s="95"/>
      <c r="J30" s="96"/>
      <c r="K30" s="14" t="s">
        <v>280</v>
      </c>
      <c r="L30" s="13" t="s">
        <v>281</v>
      </c>
      <c r="M30" s="20" t="s">
        <v>5</v>
      </c>
      <c r="N30" s="14" t="s">
        <v>282</v>
      </c>
    </row>
    <row r="31" spans="1:14" ht="59.25" customHeight="1" thickBot="1">
      <c r="A31" s="6" t="s">
        <v>48</v>
      </c>
      <c r="B31" s="7" t="s">
        <v>49</v>
      </c>
      <c r="C31" s="8" t="s">
        <v>50</v>
      </c>
      <c r="D31" s="3" t="s">
        <v>51</v>
      </c>
      <c r="E31" s="3" t="s">
        <v>13</v>
      </c>
      <c r="F31" s="3" t="s">
        <v>52</v>
      </c>
      <c r="G31" s="117">
        <v>2017</v>
      </c>
      <c r="H31" s="118"/>
      <c r="I31" s="118"/>
      <c r="J31" s="119"/>
      <c r="K31" s="19">
        <v>5000</v>
      </c>
      <c r="L31" s="19">
        <v>2500</v>
      </c>
      <c r="M31" s="3" t="s">
        <v>375</v>
      </c>
      <c r="N31" s="19">
        <f>+N11-L31</f>
        <v>6500</v>
      </c>
    </row>
    <row r="32" spans="1:14" ht="27.75" customHeight="1" thickBot="1">
      <c r="A32" s="66" t="s">
        <v>15</v>
      </c>
      <c r="B32" s="67"/>
      <c r="C32" s="67"/>
      <c r="D32" s="67"/>
      <c r="E32" s="67"/>
      <c r="F32" s="68"/>
      <c r="G32" s="142" t="s">
        <v>53</v>
      </c>
      <c r="H32" s="143"/>
      <c r="I32" s="143"/>
      <c r="J32" s="143"/>
      <c r="K32" s="143"/>
      <c r="L32" s="143"/>
      <c r="M32" s="143"/>
      <c r="N32" s="144"/>
    </row>
    <row r="33" spans="1:14" ht="21.75" customHeight="1" thickBot="1">
      <c r="A33" s="63" t="s">
        <v>283</v>
      </c>
      <c r="B33" s="65"/>
      <c r="C33" s="1" t="s">
        <v>3</v>
      </c>
      <c r="D33" s="1" t="s">
        <v>4</v>
      </c>
      <c r="E33" s="1" t="s">
        <v>6</v>
      </c>
      <c r="F33" s="1" t="s">
        <v>7</v>
      </c>
      <c r="G33" s="94" t="s">
        <v>8</v>
      </c>
      <c r="H33" s="95"/>
      <c r="I33" s="95"/>
      <c r="J33" s="96"/>
      <c r="K33" s="14" t="s">
        <v>280</v>
      </c>
      <c r="L33" s="13" t="s">
        <v>281</v>
      </c>
      <c r="M33" s="20" t="s">
        <v>5</v>
      </c>
      <c r="N33" s="20" t="s">
        <v>282</v>
      </c>
    </row>
    <row r="34" spans="1:14" ht="60" customHeight="1" thickBot="1">
      <c r="A34" s="6" t="s">
        <v>54</v>
      </c>
      <c r="B34" s="4" t="s">
        <v>55</v>
      </c>
      <c r="C34" s="5" t="s">
        <v>308</v>
      </c>
      <c r="D34" s="3" t="s">
        <v>309</v>
      </c>
      <c r="E34" s="3" t="s">
        <v>310</v>
      </c>
      <c r="F34" s="5" t="s">
        <v>24</v>
      </c>
      <c r="G34" s="117">
        <v>2017</v>
      </c>
      <c r="H34" s="118"/>
      <c r="I34" s="118"/>
      <c r="J34" s="119"/>
      <c r="K34" s="19">
        <v>2000</v>
      </c>
      <c r="L34" s="106" t="s">
        <v>285</v>
      </c>
      <c r="M34" s="107"/>
      <c r="N34" s="108"/>
    </row>
    <row r="35" spans="1:14" ht="31.5" customHeight="1" thickBot="1">
      <c r="A35" s="109" t="s">
        <v>15</v>
      </c>
      <c r="B35" s="110"/>
      <c r="C35" s="110"/>
      <c r="D35" s="110"/>
      <c r="E35" s="110"/>
      <c r="F35" s="111"/>
      <c r="G35" s="142" t="s">
        <v>292</v>
      </c>
      <c r="H35" s="143"/>
      <c r="I35" s="143"/>
      <c r="J35" s="143"/>
      <c r="K35" s="143"/>
      <c r="L35" s="143"/>
      <c r="M35" s="143"/>
      <c r="N35" s="144"/>
    </row>
    <row r="36" spans="1:14" ht="16.5" thickBot="1">
      <c r="A36" s="59" t="s">
        <v>56</v>
      </c>
      <c r="B36" s="60"/>
      <c r="C36" s="69" t="s">
        <v>57</v>
      </c>
      <c r="D36" s="70"/>
      <c r="E36" s="70"/>
      <c r="F36" s="70"/>
      <c r="G36" s="70"/>
      <c r="H36" s="70"/>
      <c r="I36" s="70"/>
      <c r="J36" s="70"/>
      <c r="K36" s="70"/>
      <c r="L36" s="70"/>
      <c r="M36" s="70"/>
      <c r="N36" s="71"/>
    </row>
    <row r="37" spans="1:14" ht="15.75" customHeight="1" thickBot="1">
      <c r="A37" s="53" t="s">
        <v>58</v>
      </c>
      <c r="B37" s="54"/>
      <c r="C37" s="72" t="s">
        <v>59</v>
      </c>
      <c r="D37" s="73"/>
      <c r="E37" s="73"/>
      <c r="F37" s="73"/>
      <c r="G37" s="73"/>
      <c r="H37" s="73"/>
      <c r="I37" s="73"/>
      <c r="J37" s="73"/>
      <c r="K37" s="73"/>
      <c r="L37" s="73"/>
      <c r="M37" s="73"/>
      <c r="N37" s="74"/>
    </row>
    <row r="38" spans="1:14" ht="15.75" customHeight="1" thickBot="1">
      <c r="A38" s="63" t="s">
        <v>283</v>
      </c>
      <c r="B38" s="65"/>
      <c r="C38" s="1" t="s">
        <v>3</v>
      </c>
      <c r="D38" s="1" t="s">
        <v>4</v>
      </c>
      <c r="E38" s="1" t="s">
        <v>6</v>
      </c>
      <c r="F38" s="1" t="s">
        <v>7</v>
      </c>
      <c r="G38" s="94" t="s">
        <v>8</v>
      </c>
      <c r="H38" s="95"/>
      <c r="I38" s="95"/>
      <c r="J38" s="96"/>
      <c r="K38" s="14" t="s">
        <v>280</v>
      </c>
      <c r="L38" s="13" t="s">
        <v>281</v>
      </c>
      <c r="M38" s="20" t="s">
        <v>5</v>
      </c>
      <c r="N38" s="20" t="s">
        <v>282</v>
      </c>
    </row>
    <row r="39" spans="1:14" ht="72" customHeight="1" thickBot="1">
      <c r="A39" s="6" t="s">
        <v>60</v>
      </c>
      <c r="B39" s="4" t="s">
        <v>61</v>
      </c>
      <c r="C39" s="22" t="s">
        <v>62</v>
      </c>
      <c r="D39" s="22" t="s">
        <v>63</v>
      </c>
      <c r="E39" s="36" t="s">
        <v>311</v>
      </c>
      <c r="F39" s="23" t="s">
        <v>24</v>
      </c>
      <c r="G39" s="145">
        <v>2017</v>
      </c>
      <c r="H39" s="146"/>
      <c r="I39" s="146"/>
      <c r="J39" s="147"/>
      <c r="K39" s="19">
        <v>100</v>
      </c>
      <c r="L39" s="106" t="s">
        <v>285</v>
      </c>
      <c r="M39" s="107"/>
      <c r="N39" s="108"/>
    </row>
    <row r="40" spans="1:14" ht="26.25" customHeight="1" thickBot="1">
      <c r="A40" s="110" t="s">
        <v>15</v>
      </c>
      <c r="B40" s="110"/>
      <c r="C40" s="110"/>
      <c r="D40" s="110"/>
      <c r="E40" s="110"/>
      <c r="F40" s="111"/>
      <c r="G40" s="142" t="s">
        <v>64</v>
      </c>
      <c r="H40" s="143"/>
      <c r="I40" s="143"/>
      <c r="J40" s="143"/>
      <c r="K40" s="143"/>
      <c r="L40" s="143"/>
      <c r="M40" s="143"/>
      <c r="N40" s="144"/>
    </row>
    <row r="41" spans="1:14" ht="21" customHeight="1" thickBot="1">
      <c r="A41" s="63" t="s">
        <v>283</v>
      </c>
      <c r="B41" s="65"/>
      <c r="C41" s="1" t="s">
        <v>3</v>
      </c>
      <c r="D41" s="1" t="s">
        <v>4</v>
      </c>
      <c r="E41" s="1" t="s">
        <v>6</v>
      </c>
      <c r="F41" s="1" t="s">
        <v>7</v>
      </c>
      <c r="G41" s="94" t="s">
        <v>8</v>
      </c>
      <c r="H41" s="95"/>
      <c r="I41" s="95"/>
      <c r="J41" s="96"/>
      <c r="K41" s="24" t="s">
        <v>280</v>
      </c>
      <c r="L41" s="25" t="s">
        <v>281</v>
      </c>
      <c r="M41" s="26" t="s">
        <v>5</v>
      </c>
      <c r="N41" s="26" t="s">
        <v>282</v>
      </c>
    </row>
    <row r="42" spans="1:14" ht="96.75" customHeight="1" thickBot="1">
      <c r="A42" s="6" t="s">
        <v>65</v>
      </c>
      <c r="B42" s="4" t="s">
        <v>66</v>
      </c>
      <c r="C42" s="3" t="s">
        <v>67</v>
      </c>
      <c r="D42" s="3" t="s">
        <v>68</v>
      </c>
      <c r="E42" s="3" t="s">
        <v>69</v>
      </c>
      <c r="F42" s="5" t="s">
        <v>24</v>
      </c>
      <c r="G42" s="148">
        <v>2017</v>
      </c>
      <c r="H42" s="149"/>
      <c r="I42" s="149"/>
      <c r="J42" s="150"/>
      <c r="K42" s="18">
        <v>100</v>
      </c>
      <c r="L42" s="106" t="s">
        <v>285</v>
      </c>
      <c r="M42" s="107"/>
      <c r="N42" s="108"/>
    </row>
    <row r="43" spans="1:14" ht="27.75" customHeight="1" thickBot="1">
      <c r="A43" s="110" t="s">
        <v>15</v>
      </c>
      <c r="B43" s="110"/>
      <c r="C43" s="110"/>
      <c r="D43" s="110"/>
      <c r="E43" s="110"/>
      <c r="F43" s="111"/>
      <c r="G43" s="142" t="s">
        <v>70</v>
      </c>
      <c r="H43" s="143"/>
      <c r="I43" s="143"/>
      <c r="J43" s="143"/>
      <c r="K43" s="143"/>
      <c r="L43" s="143"/>
      <c r="M43" s="143"/>
      <c r="N43" s="144"/>
    </row>
    <row r="44" spans="1:14" ht="22.5" customHeight="1" thickBot="1">
      <c r="A44" s="63" t="s">
        <v>283</v>
      </c>
      <c r="B44" s="65"/>
      <c r="C44" s="1" t="s">
        <v>3</v>
      </c>
      <c r="D44" s="1" t="s">
        <v>4</v>
      </c>
      <c r="E44" s="1" t="s">
        <v>6</v>
      </c>
      <c r="F44" s="1" t="s">
        <v>7</v>
      </c>
      <c r="G44" s="94" t="s">
        <v>8</v>
      </c>
      <c r="H44" s="95"/>
      <c r="I44" s="95"/>
      <c r="J44" s="96"/>
      <c r="K44" s="24" t="s">
        <v>280</v>
      </c>
      <c r="L44" s="25" t="s">
        <v>281</v>
      </c>
      <c r="M44" s="26" t="s">
        <v>5</v>
      </c>
      <c r="N44" s="26" t="s">
        <v>282</v>
      </c>
    </row>
    <row r="45" spans="1:14" ht="58.5" customHeight="1" thickBot="1">
      <c r="A45" s="6" t="s">
        <v>71</v>
      </c>
      <c r="B45" s="4" t="s">
        <v>72</v>
      </c>
      <c r="C45" s="3" t="s">
        <v>73</v>
      </c>
      <c r="D45" s="27" t="s">
        <v>312</v>
      </c>
      <c r="E45" s="3" t="s">
        <v>74</v>
      </c>
      <c r="F45" s="5" t="s">
        <v>24</v>
      </c>
      <c r="G45" s="145">
        <v>2017</v>
      </c>
      <c r="H45" s="146"/>
      <c r="I45" s="146"/>
      <c r="J45" s="147"/>
      <c r="K45" s="19">
        <v>700</v>
      </c>
      <c r="L45" s="106" t="s">
        <v>285</v>
      </c>
      <c r="M45" s="107"/>
      <c r="N45" s="108"/>
    </row>
    <row r="46" spans="1:14" ht="40.5" customHeight="1" thickBot="1">
      <c r="A46" s="110" t="s">
        <v>15</v>
      </c>
      <c r="B46" s="110"/>
      <c r="C46" s="110"/>
      <c r="D46" s="110"/>
      <c r="E46" s="110"/>
      <c r="F46" s="111"/>
      <c r="G46" s="85" t="s">
        <v>313</v>
      </c>
      <c r="H46" s="86"/>
      <c r="I46" s="86"/>
      <c r="J46" s="86"/>
      <c r="K46" s="86"/>
      <c r="L46" s="86"/>
      <c r="M46" s="86"/>
      <c r="N46" s="87"/>
    </row>
    <row r="47" spans="1:14" ht="40.5" customHeight="1" thickBot="1">
      <c r="A47" s="63" t="s">
        <v>283</v>
      </c>
      <c r="B47" s="65"/>
      <c r="C47" s="1" t="s">
        <v>3</v>
      </c>
      <c r="D47" s="1" t="s">
        <v>4</v>
      </c>
      <c r="E47" s="1" t="s">
        <v>6</v>
      </c>
      <c r="F47" s="1" t="s">
        <v>7</v>
      </c>
      <c r="G47" s="94" t="s">
        <v>8</v>
      </c>
      <c r="H47" s="95"/>
      <c r="I47" s="95"/>
      <c r="J47" s="96"/>
      <c r="K47" s="24" t="s">
        <v>280</v>
      </c>
      <c r="L47" s="25" t="s">
        <v>281</v>
      </c>
      <c r="M47" s="26" t="s">
        <v>5</v>
      </c>
      <c r="N47" s="26" t="s">
        <v>282</v>
      </c>
    </row>
    <row r="48" spans="1:14" ht="98.25" customHeight="1" thickBot="1">
      <c r="A48" s="6" t="s">
        <v>314</v>
      </c>
      <c r="B48" s="4" t="s">
        <v>315</v>
      </c>
      <c r="C48" s="3" t="s">
        <v>307</v>
      </c>
      <c r="D48" s="27" t="s">
        <v>316</v>
      </c>
      <c r="E48" s="3" t="s">
        <v>298</v>
      </c>
      <c r="F48" s="5" t="s">
        <v>24</v>
      </c>
      <c r="G48" s="145">
        <v>2017</v>
      </c>
      <c r="H48" s="146"/>
      <c r="I48" s="146"/>
      <c r="J48" s="147"/>
      <c r="K48" s="19">
        <v>500</v>
      </c>
      <c r="L48" s="106" t="s">
        <v>285</v>
      </c>
      <c r="M48" s="107"/>
      <c r="N48" s="108"/>
    </row>
    <row r="49" spans="1:14" ht="40.5" customHeight="1" thickBot="1">
      <c r="A49" s="110" t="s">
        <v>15</v>
      </c>
      <c r="B49" s="110"/>
      <c r="C49" s="110"/>
      <c r="D49" s="110"/>
      <c r="E49" s="110"/>
      <c r="F49" s="111"/>
      <c r="G49" s="85" t="s">
        <v>317</v>
      </c>
      <c r="H49" s="86"/>
      <c r="I49" s="86"/>
      <c r="J49" s="86"/>
      <c r="K49" s="86"/>
      <c r="L49" s="86"/>
      <c r="M49" s="86"/>
      <c r="N49" s="87"/>
    </row>
    <row r="50" spans="1:14" ht="22.5" customHeight="1" thickBot="1">
      <c r="A50" s="139" t="s">
        <v>79</v>
      </c>
      <c r="B50" s="140"/>
      <c r="C50" s="140"/>
      <c r="D50" s="140"/>
      <c r="E50" s="140"/>
      <c r="F50" s="140"/>
      <c r="G50" s="140"/>
      <c r="H50" s="140"/>
      <c r="I50" s="140"/>
      <c r="J50" s="140"/>
      <c r="K50" s="140"/>
      <c r="L50" s="140"/>
      <c r="M50" s="140"/>
      <c r="N50" s="141"/>
    </row>
    <row r="51" spans="1:14" ht="15.75" customHeight="1" thickBot="1">
      <c r="A51" s="53" t="s">
        <v>75</v>
      </c>
      <c r="B51" s="54"/>
      <c r="C51" s="72" t="s">
        <v>76</v>
      </c>
      <c r="D51" s="73"/>
      <c r="E51" s="73"/>
      <c r="F51" s="73"/>
      <c r="G51" s="73"/>
      <c r="H51" s="73"/>
      <c r="I51" s="73"/>
      <c r="J51" s="73"/>
      <c r="K51" s="73"/>
      <c r="L51" s="73"/>
      <c r="M51" s="73"/>
      <c r="N51" s="74"/>
    </row>
    <row r="52" spans="1:14" ht="15.75" customHeight="1" thickBot="1">
      <c r="A52" s="63" t="s">
        <v>283</v>
      </c>
      <c r="B52" s="65"/>
      <c r="C52" s="1" t="s">
        <v>3</v>
      </c>
      <c r="D52" s="1" t="s">
        <v>4</v>
      </c>
      <c r="E52" s="1" t="s">
        <v>6</v>
      </c>
      <c r="F52" s="1" t="s">
        <v>7</v>
      </c>
      <c r="G52" s="94" t="s">
        <v>8</v>
      </c>
      <c r="H52" s="95"/>
      <c r="I52" s="95"/>
      <c r="J52" s="96"/>
      <c r="K52" s="24" t="s">
        <v>280</v>
      </c>
      <c r="L52" s="25" t="s">
        <v>281</v>
      </c>
      <c r="M52" s="26" t="s">
        <v>5</v>
      </c>
      <c r="N52" s="26" t="s">
        <v>282</v>
      </c>
    </row>
    <row r="53" spans="1:14" ht="91.5" customHeight="1" thickBot="1">
      <c r="A53" s="6" t="s">
        <v>77</v>
      </c>
      <c r="B53" s="4" t="s">
        <v>78</v>
      </c>
      <c r="C53" s="36" t="s">
        <v>307</v>
      </c>
      <c r="D53" s="36" t="s">
        <v>318</v>
      </c>
      <c r="E53" s="36" t="s">
        <v>319</v>
      </c>
      <c r="F53" s="23" t="s">
        <v>24</v>
      </c>
      <c r="G53" s="145">
        <v>2017</v>
      </c>
      <c r="H53" s="146"/>
      <c r="I53" s="146"/>
      <c r="J53" s="147"/>
      <c r="K53" s="19">
        <v>10000</v>
      </c>
      <c r="L53" s="19">
        <v>9000</v>
      </c>
      <c r="M53" s="3" t="s">
        <v>388</v>
      </c>
      <c r="N53" s="19">
        <f>63000-L53</f>
        <v>54000</v>
      </c>
    </row>
    <row r="54" spans="1:14" ht="31.5" customHeight="1" thickBot="1">
      <c r="A54" s="109" t="s">
        <v>15</v>
      </c>
      <c r="B54" s="110"/>
      <c r="C54" s="110"/>
      <c r="D54" s="110"/>
      <c r="E54" s="110"/>
      <c r="F54" s="111"/>
      <c r="G54" s="142" t="s">
        <v>361</v>
      </c>
      <c r="H54" s="143"/>
      <c r="I54" s="143"/>
      <c r="J54" s="143"/>
      <c r="K54" s="143"/>
      <c r="L54" s="143"/>
      <c r="M54" s="143"/>
      <c r="N54" s="144"/>
    </row>
    <row r="55" spans="1:14" ht="15.75" customHeight="1" thickBot="1">
      <c r="A55" s="53" t="s">
        <v>80</v>
      </c>
      <c r="B55" s="54"/>
      <c r="C55" s="72" t="s">
        <v>59</v>
      </c>
      <c r="D55" s="73"/>
      <c r="E55" s="73"/>
      <c r="F55" s="73"/>
      <c r="G55" s="73"/>
      <c r="H55" s="73"/>
      <c r="I55" s="73"/>
      <c r="J55" s="73"/>
      <c r="K55" s="73"/>
      <c r="L55" s="73"/>
      <c r="M55" s="73"/>
      <c r="N55" s="74"/>
    </row>
    <row r="56" spans="1:14" ht="15.75" customHeight="1" thickBot="1">
      <c r="A56" s="63" t="s">
        <v>283</v>
      </c>
      <c r="B56" s="65"/>
      <c r="C56" s="1" t="s">
        <v>3</v>
      </c>
      <c r="D56" s="1" t="s">
        <v>4</v>
      </c>
      <c r="E56" s="1" t="s">
        <v>6</v>
      </c>
      <c r="F56" s="1" t="s">
        <v>7</v>
      </c>
      <c r="G56" s="94" t="s">
        <v>8</v>
      </c>
      <c r="H56" s="95"/>
      <c r="I56" s="95"/>
      <c r="J56" s="96"/>
      <c r="K56" s="24" t="s">
        <v>280</v>
      </c>
      <c r="L56" s="25" t="s">
        <v>281</v>
      </c>
      <c r="M56" s="26" t="s">
        <v>5</v>
      </c>
      <c r="N56" s="26" t="s">
        <v>282</v>
      </c>
    </row>
    <row r="57" spans="1:14" ht="69.75" customHeight="1" thickBot="1">
      <c r="A57" s="160" t="s">
        <v>81</v>
      </c>
      <c r="B57" s="55" t="s">
        <v>82</v>
      </c>
      <c r="C57" s="57" t="s">
        <v>83</v>
      </c>
      <c r="D57" s="57" t="s">
        <v>320</v>
      </c>
      <c r="E57" s="57" t="s">
        <v>321</v>
      </c>
      <c r="F57" s="179" t="s">
        <v>24</v>
      </c>
      <c r="G57" s="151">
        <v>2017</v>
      </c>
      <c r="H57" s="152"/>
      <c r="I57" s="152"/>
      <c r="J57" s="153"/>
      <c r="K57" s="157">
        <v>3000</v>
      </c>
      <c r="L57" s="28">
        <v>2000</v>
      </c>
      <c r="M57" s="3" t="s">
        <v>387</v>
      </c>
      <c r="N57" s="30">
        <f>+N19-L57</f>
        <v>87400</v>
      </c>
    </row>
    <row r="58" spans="1:14" ht="54" customHeight="1" thickBot="1">
      <c r="A58" s="162"/>
      <c r="B58" s="56"/>
      <c r="C58" s="58"/>
      <c r="D58" s="58"/>
      <c r="E58" s="58"/>
      <c r="F58" s="180"/>
      <c r="G58" s="145"/>
      <c r="H58" s="146"/>
      <c r="I58" s="146"/>
      <c r="J58" s="147"/>
      <c r="K58" s="159"/>
      <c r="L58" s="19">
        <v>200</v>
      </c>
      <c r="M58" s="3" t="s">
        <v>380</v>
      </c>
      <c r="N58" s="19">
        <f>+N18-L58</f>
        <v>24500</v>
      </c>
    </row>
    <row r="59" spans="1:14" ht="34.5" customHeight="1" thickBot="1">
      <c r="A59" s="110" t="s">
        <v>15</v>
      </c>
      <c r="B59" s="110"/>
      <c r="C59" s="110"/>
      <c r="D59" s="110"/>
      <c r="E59" s="110"/>
      <c r="F59" s="111"/>
      <c r="G59" s="142" t="s">
        <v>84</v>
      </c>
      <c r="H59" s="143"/>
      <c r="I59" s="143"/>
      <c r="J59" s="143"/>
      <c r="K59" s="143"/>
      <c r="L59" s="143"/>
      <c r="M59" s="143"/>
      <c r="N59" s="144"/>
    </row>
    <row r="60" spans="1:14" ht="16.5" customHeight="1" thickBot="1">
      <c r="A60" s="59" t="s">
        <v>85</v>
      </c>
      <c r="B60" s="60"/>
      <c r="C60" s="172" t="s">
        <v>86</v>
      </c>
      <c r="D60" s="173"/>
      <c r="E60" s="173"/>
      <c r="F60" s="173"/>
      <c r="G60" s="173"/>
      <c r="H60" s="173"/>
      <c r="I60" s="173"/>
      <c r="J60" s="173"/>
      <c r="K60" s="173"/>
      <c r="L60" s="173"/>
      <c r="M60" s="173"/>
      <c r="N60" s="174"/>
    </row>
    <row r="61" spans="1:14" ht="15.75" customHeight="1" thickBot="1">
      <c r="A61" s="53" t="s">
        <v>87</v>
      </c>
      <c r="B61" s="54"/>
      <c r="C61" s="72" t="s">
        <v>88</v>
      </c>
      <c r="D61" s="73"/>
      <c r="E61" s="73"/>
      <c r="F61" s="73"/>
      <c r="G61" s="73"/>
      <c r="H61" s="73"/>
      <c r="I61" s="73"/>
      <c r="J61" s="73"/>
      <c r="K61" s="73"/>
      <c r="L61" s="73"/>
      <c r="M61" s="73"/>
      <c r="N61" s="74"/>
    </row>
    <row r="62" spans="1:14" ht="15.75" customHeight="1" thickBot="1">
      <c r="A62" s="63" t="s">
        <v>283</v>
      </c>
      <c r="B62" s="65"/>
      <c r="C62" s="1" t="s">
        <v>3</v>
      </c>
      <c r="D62" s="1" t="s">
        <v>4</v>
      </c>
      <c r="E62" s="1" t="s">
        <v>6</v>
      </c>
      <c r="F62" s="1" t="s">
        <v>7</v>
      </c>
      <c r="G62" s="94" t="s">
        <v>8</v>
      </c>
      <c r="H62" s="95"/>
      <c r="I62" s="95"/>
      <c r="J62" s="96"/>
      <c r="K62" s="24" t="s">
        <v>280</v>
      </c>
      <c r="L62" s="25" t="s">
        <v>281</v>
      </c>
      <c r="M62" s="26" t="s">
        <v>5</v>
      </c>
      <c r="N62" s="26" t="s">
        <v>282</v>
      </c>
    </row>
    <row r="63" spans="1:14" ht="64.5" customHeight="1" thickBot="1">
      <c r="A63" s="6" t="s">
        <v>89</v>
      </c>
      <c r="B63" s="4" t="s">
        <v>90</v>
      </c>
      <c r="C63" s="22" t="s">
        <v>83</v>
      </c>
      <c r="D63" s="36" t="s">
        <v>296</v>
      </c>
      <c r="E63" s="3" t="s">
        <v>322</v>
      </c>
      <c r="F63" s="23" t="s">
        <v>91</v>
      </c>
      <c r="G63" s="145">
        <v>2017</v>
      </c>
      <c r="H63" s="146"/>
      <c r="I63" s="146"/>
      <c r="J63" s="147"/>
      <c r="K63" s="19">
        <v>2000</v>
      </c>
      <c r="L63" s="19">
        <v>1000</v>
      </c>
      <c r="M63" s="3" t="s">
        <v>387</v>
      </c>
      <c r="N63" s="19">
        <f>+N57-L63</f>
        <v>86400</v>
      </c>
    </row>
    <row r="64" spans="1:14" ht="30" customHeight="1" thickBot="1">
      <c r="A64" s="110" t="s">
        <v>15</v>
      </c>
      <c r="B64" s="110"/>
      <c r="C64" s="110"/>
      <c r="D64" s="110"/>
      <c r="E64" s="110"/>
      <c r="F64" s="111"/>
      <c r="G64" s="142" t="s">
        <v>92</v>
      </c>
      <c r="H64" s="143"/>
      <c r="I64" s="143"/>
      <c r="J64" s="143"/>
      <c r="K64" s="143"/>
      <c r="L64" s="143"/>
      <c r="M64" s="143"/>
      <c r="N64" s="144"/>
    </row>
    <row r="65" spans="1:14" ht="26.25" customHeight="1" thickBot="1">
      <c r="A65" s="63" t="s">
        <v>283</v>
      </c>
      <c r="B65" s="65"/>
      <c r="C65" s="1" t="s">
        <v>3</v>
      </c>
      <c r="D65" s="1" t="s">
        <v>4</v>
      </c>
      <c r="E65" s="1" t="s">
        <v>6</v>
      </c>
      <c r="F65" s="1" t="s">
        <v>7</v>
      </c>
      <c r="G65" s="94" t="s">
        <v>8</v>
      </c>
      <c r="H65" s="95"/>
      <c r="I65" s="95"/>
      <c r="J65" s="96"/>
      <c r="K65" s="24" t="s">
        <v>280</v>
      </c>
      <c r="L65" s="25" t="s">
        <v>281</v>
      </c>
      <c r="M65" s="26" t="s">
        <v>5</v>
      </c>
      <c r="N65" s="26" t="s">
        <v>282</v>
      </c>
    </row>
    <row r="66" spans="1:14" ht="62.25" customHeight="1" thickBot="1">
      <c r="A66" s="160" t="s">
        <v>294</v>
      </c>
      <c r="B66" s="55" t="s">
        <v>295</v>
      </c>
      <c r="C66" s="57" t="s">
        <v>83</v>
      </c>
      <c r="D66" s="57" t="s">
        <v>296</v>
      </c>
      <c r="E66" s="57" t="s">
        <v>323</v>
      </c>
      <c r="F66" s="179" t="s">
        <v>91</v>
      </c>
      <c r="G66" s="151">
        <v>2017</v>
      </c>
      <c r="H66" s="152"/>
      <c r="I66" s="152"/>
      <c r="J66" s="153"/>
      <c r="K66" s="175">
        <v>2500</v>
      </c>
      <c r="L66" s="32">
        <v>1000</v>
      </c>
      <c r="M66" s="3" t="s">
        <v>387</v>
      </c>
      <c r="N66" s="29">
        <f>+N63-L66</f>
        <v>85400</v>
      </c>
    </row>
    <row r="67" spans="1:14" ht="61.5" customHeight="1" thickBot="1">
      <c r="A67" s="162"/>
      <c r="B67" s="56"/>
      <c r="C67" s="58"/>
      <c r="D67" s="58"/>
      <c r="E67" s="58"/>
      <c r="F67" s="180"/>
      <c r="G67" s="145"/>
      <c r="H67" s="146"/>
      <c r="I67" s="146"/>
      <c r="J67" s="147"/>
      <c r="K67" s="176"/>
      <c r="L67" s="19">
        <v>100</v>
      </c>
      <c r="M67" s="3" t="s">
        <v>380</v>
      </c>
      <c r="N67" s="19">
        <f>+N58-L67</f>
        <v>24400</v>
      </c>
    </row>
    <row r="68" spans="1:14" ht="26.25" customHeight="1" thickBot="1">
      <c r="A68" s="110" t="s">
        <v>15</v>
      </c>
      <c r="B68" s="110"/>
      <c r="C68" s="110"/>
      <c r="D68" s="110"/>
      <c r="E68" s="110"/>
      <c r="F68" s="111"/>
      <c r="G68" s="142" t="s">
        <v>297</v>
      </c>
      <c r="H68" s="143"/>
      <c r="I68" s="143"/>
      <c r="J68" s="143"/>
      <c r="K68" s="143"/>
      <c r="L68" s="143"/>
      <c r="M68" s="143"/>
      <c r="N68" s="144"/>
    </row>
    <row r="69" spans="1:14" ht="16.5" customHeight="1" thickBot="1">
      <c r="A69" s="59" t="s">
        <v>93</v>
      </c>
      <c r="B69" s="60"/>
      <c r="C69" s="172" t="s">
        <v>94</v>
      </c>
      <c r="D69" s="173"/>
      <c r="E69" s="173"/>
      <c r="F69" s="173"/>
      <c r="G69" s="173"/>
      <c r="H69" s="173"/>
      <c r="I69" s="173"/>
      <c r="J69" s="173"/>
      <c r="K69" s="173"/>
      <c r="L69" s="173"/>
      <c r="M69" s="173"/>
      <c r="N69" s="174"/>
    </row>
    <row r="70" spans="1:14" ht="15.75" customHeight="1" thickBot="1">
      <c r="A70" s="53" t="s">
        <v>95</v>
      </c>
      <c r="B70" s="54"/>
      <c r="C70" s="72" t="s">
        <v>96</v>
      </c>
      <c r="D70" s="73"/>
      <c r="E70" s="73"/>
      <c r="F70" s="73"/>
      <c r="G70" s="73"/>
      <c r="H70" s="73"/>
      <c r="I70" s="73"/>
      <c r="J70" s="73"/>
      <c r="K70" s="73"/>
      <c r="L70" s="73"/>
      <c r="M70" s="73"/>
      <c r="N70" s="74"/>
    </row>
    <row r="71" spans="1:14" ht="19.5" customHeight="1" thickBot="1">
      <c r="A71" s="63" t="s">
        <v>283</v>
      </c>
      <c r="B71" s="65"/>
      <c r="C71" s="1" t="s">
        <v>3</v>
      </c>
      <c r="D71" s="1" t="s">
        <v>4</v>
      </c>
      <c r="E71" s="1" t="s">
        <v>6</v>
      </c>
      <c r="F71" s="1" t="s">
        <v>7</v>
      </c>
      <c r="G71" s="94" t="s">
        <v>8</v>
      </c>
      <c r="H71" s="95"/>
      <c r="I71" s="95"/>
      <c r="J71" s="96"/>
      <c r="K71" s="24" t="s">
        <v>280</v>
      </c>
      <c r="L71" s="25" t="s">
        <v>281</v>
      </c>
      <c r="M71" s="26" t="s">
        <v>5</v>
      </c>
      <c r="N71" s="26" t="s">
        <v>282</v>
      </c>
    </row>
    <row r="72" spans="1:14" ht="51" customHeight="1" thickBot="1">
      <c r="A72" s="160" t="s">
        <v>97</v>
      </c>
      <c r="B72" s="55" t="s">
        <v>98</v>
      </c>
      <c r="C72" s="57" t="s">
        <v>99</v>
      </c>
      <c r="D72" s="57" t="s">
        <v>100</v>
      </c>
      <c r="E72" s="57" t="s">
        <v>324</v>
      </c>
      <c r="F72" s="57" t="s">
        <v>101</v>
      </c>
      <c r="G72" s="151">
        <v>2017</v>
      </c>
      <c r="H72" s="152"/>
      <c r="I72" s="152"/>
      <c r="J72" s="153"/>
      <c r="K72" s="157">
        <v>4000</v>
      </c>
      <c r="L72" s="28">
        <v>500</v>
      </c>
      <c r="M72" s="3" t="s">
        <v>380</v>
      </c>
      <c r="N72" s="29">
        <f>+N67-L72</f>
        <v>23900</v>
      </c>
    </row>
    <row r="73" spans="1:14" ht="63.75" customHeight="1" thickBot="1">
      <c r="A73" s="162"/>
      <c r="B73" s="56"/>
      <c r="C73" s="58"/>
      <c r="D73" s="58"/>
      <c r="E73" s="58"/>
      <c r="F73" s="58"/>
      <c r="G73" s="145"/>
      <c r="H73" s="146"/>
      <c r="I73" s="146"/>
      <c r="J73" s="147"/>
      <c r="K73" s="159"/>
      <c r="L73" s="19">
        <v>2000</v>
      </c>
      <c r="M73" s="3" t="s">
        <v>387</v>
      </c>
      <c r="N73" s="19">
        <f>+N66-L73</f>
        <v>83400</v>
      </c>
    </row>
    <row r="74" spans="1:14" ht="44.25" customHeight="1" thickBot="1">
      <c r="A74" s="110" t="s">
        <v>15</v>
      </c>
      <c r="B74" s="110"/>
      <c r="C74" s="110"/>
      <c r="D74" s="110"/>
      <c r="E74" s="110"/>
      <c r="F74" s="111"/>
      <c r="G74" s="142" t="s">
        <v>102</v>
      </c>
      <c r="H74" s="143"/>
      <c r="I74" s="143"/>
      <c r="J74" s="143"/>
      <c r="K74" s="143"/>
      <c r="L74" s="143"/>
      <c r="M74" s="143"/>
      <c r="N74" s="144"/>
    </row>
    <row r="75" spans="1:14" ht="15.75" customHeight="1" thickBot="1">
      <c r="A75" s="53" t="s">
        <v>103</v>
      </c>
      <c r="B75" s="54"/>
      <c r="C75" s="72" t="s">
        <v>96</v>
      </c>
      <c r="D75" s="73"/>
      <c r="E75" s="73"/>
      <c r="F75" s="73"/>
      <c r="G75" s="73"/>
      <c r="H75" s="73"/>
      <c r="I75" s="73"/>
      <c r="J75" s="73"/>
      <c r="K75" s="73"/>
      <c r="L75" s="73"/>
      <c r="M75" s="73"/>
      <c r="N75" s="74"/>
    </row>
    <row r="76" spans="1:14" ht="21" customHeight="1" thickBot="1">
      <c r="A76" s="63" t="s">
        <v>283</v>
      </c>
      <c r="B76" s="65"/>
      <c r="C76" s="1" t="s">
        <v>3</v>
      </c>
      <c r="D76" s="1" t="s">
        <v>4</v>
      </c>
      <c r="E76" s="1" t="s">
        <v>6</v>
      </c>
      <c r="F76" s="1" t="s">
        <v>7</v>
      </c>
      <c r="G76" s="94" t="s">
        <v>8</v>
      </c>
      <c r="H76" s="95"/>
      <c r="I76" s="95"/>
      <c r="J76" s="96"/>
      <c r="K76" s="24" t="s">
        <v>280</v>
      </c>
      <c r="L76" s="25" t="s">
        <v>281</v>
      </c>
      <c r="M76" s="26" t="s">
        <v>5</v>
      </c>
      <c r="N76" s="26" t="s">
        <v>282</v>
      </c>
    </row>
    <row r="77" spans="1:14" ht="63" customHeight="1" thickBot="1">
      <c r="A77" s="6" t="s">
        <v>104</v>
      </c>
      <c r="B77" s="4" t="s">
        <v>105</v>
      </c>
      <c r="C77" s="36" t="s">
        <v>325</v>
      </c>
      <c r="D77" s="22" t="s">
        <v>106</v>
      </c>
      <c r="E77" s="22" t="s">
        <v>298</v>
      </c>
      <c r="F77" s="22" t="s">
        <v>24</v>
      </c>
      <c r="G77" s="145">
        <v>2017</v>
      </c>
      <c r="H77" s="146"/>
      <c r="I77" s="146"/>
      <c r="J77" s="147"/>
      <c r="K77" s="19">
        <v>100</v>
      </c>
      <c r="L77" s="106" t="s">
        <v>285</v>
      </c>
      <c r="M77" s="107"/>
      <c r="N77" s="108"/>
    </row>
    <row r="78" spans="1:14" ht="26.25" customHeight="1" thickBot="1">
      <c r="A78" s="110" t="s">
        <v>15</v>
      </c>
      <c r="B78" s="110"/>
      <c r="C78" s="110"/>
      <c r="D78" s="110"/>
      <c r="E78" s="110"/>
      <c r="F78" s="111"/>
      <c r="G78" s="142" t="s">
        <v>107</v>
      </c>
      <c r="H78" s="143"/>
      <c r="I78" s="143"/>
      <c r="J78" s="143"/>
      <c r="K78" s="143"/>
      <c r="L78" s="143"/>
      <c r="M78" s="143"/>
      <c r="N78" s="144"/>
    </row>
    <row r="79" spans="1:14" ht="16.5" customHeight="1" thickBot="1">
      <c r="A79" s="59" t="s">
        <v>108</v>
      </c>
      <c r="B79" s="60"/>
      <c r="C79" s="172" t="s">
        <v>278</v>
      </c>
      <c r="D79" s="173"/>
      <c r="E79" s="173"/>
      <c r="F79" s="173"/>
      <c r="G79" s="173"/>
      <c r="H79" s="173"/>
      <c r="I79" s="173"/>
      <c r="J79" s="173"/>
      <c r="K79" s="173"/>
      <c r="L79" s="173"/>
      <c r="M79" s="173"/>
      <c r="N79" s="174"/>
    </row>
    <row r="80" spans="1:14" ht="15.75" customHeight="1" thickBot="1">
      <c r="A80" s="53" t="s">
        <v>109</v>
      </c>
      <c r="B80" s="54"/>
      <c r="C80" s="72" t="s">
        <v>279</v>
      </c>
      <c r="D80" s="73"/>
      <c r="E80" s="73"/>
      <c r="F80" s="73"/>
      <c r="G80" s="73"/>
      <c r="H80" s="73"/>
      <c r="I80" s="73"/>
      <c r="J80" s="73"/>
      <c r="K80" s="73"/>
      <c r="L80" s="73"/>
      <c r="M80" s="73"/>
      <c r="N80" s="74"/>
    </row>
    <row r="81" spans="1:14" ht="15.75" customHeight="1" thickBot="1">
      <c r="A81" s="63" t="s">
        <v>283</v>
      </c>
      <c r="B81" s="65"/>
      <c r="C81" s="1" t="s">
        <v>3</v>
      </c>
      <c r="D81" s="1" t="s">
        <v>4</v>
      </c>
      <c r="E81" s="1" t="s">
        <v>6</v>
      </c>
      <c r="F81" s="1" t="s">
        <v>7</v>
      </c>
      <c r="G81" s="94" t="s">
        <v>8</v>
      </c>
      <c r="H81" s="95"/>
      <c r="I81" s="95"/>
      <c r="J81" s="96"/>
      <c r="K81" s="24" t="s">
        <v>280</v>
      </c>
      <c r="L81" s="25" t="s">
        <v>281</v>
      </c>
      <c r="M81" s="26" t="s">
        <v>5</v>
      </c>
      <c r="N81" s="26" t="s">
        <v>282</v>
      </c>
    </row>
    <row r="82" spans="1:14" ht="61.5" customHeight="1" thickBot="1">
      <c r="A82" s="6" t="s">
        <v>110</v>
      </c>
      <c r="B82" s="4" t="s">
        <v>111</v>
      </c>
      <c r="C82" s="22" t="s">
        <v>112</v>
      </c>
      <c r="D82" s="22" t="s">
        <v>113</v>
      </c>
      <c r="E82" s="36" t="s">
        <v>310</v>
      </c>
      <c r="F82" s="22" t="s">
        <v>24</v>
      </c>
      <c r="G82" s="145">
        <v>2017</v>
      </c>
      <c r="H82" s="146"/>
      <c r="I82" s="146"/>
      <c r="J82" s="147"/>
      <c r="K82" s="19">
        <v>100</v>
      </c>
      <c r="L82" s="106" t="s">
        <v>285</v>
      </c>
      <c r="M82" s="107"/>
      <c r="N82" s="108"/>
    </row>
    <row r="83" spans="1:14" ht="24" customHeight="1" thickBot="1">
      <c r="A83" s="110" t="s">
        <v>15</v>
      </c>
      <c r="B83" s="110"/>
      <c r="C83" s="110"/>
      <c r="D83" s="110"/>
      <c r="E83" s="110"/>
      <c r="F83" s="111"/>
      <c r="G83" s="142" t="s">
        <v>114</v>
      </c>
      <c r="H83" s="143"/>
      <c r="I83" s="143"/>
      <c r="J83" s="143"/>
      <c r="K83" s="143"/>
      <c r="L83" s="143"/>
      <c r="M83" s="143"/>
      <c r="N83" s="144"/>
    </row>
    <row r="84" spans="1:14" ht="16.5" customHeight="1" thickBot="1">
      <c r="A84" s="59" t="s">
        <v>115</v>
      </c>
      <c r="B84" s="60"/>
      <c r="C84" s="172" t="s">
        <v>116</v>
      </c>
      <c r="D84" s="173"/>
      <c r="E84" s="173"/>
      <c r="F84" s="173"/>
      <c r="G84" s="173"/>
      <c r="H84" s="173"/>
      <c r="I84" s="173"/>
      <c r="J84" s="173"/>
      <c r="K84" s="173"/>
      <c r="L84" s="173"/>
      <c r="M84" s="173"/>
      <c r="N84" s="174"/>
    </row>
    <row r="85" spans="1:14" ht="15.75" customHeight="1" thickBot="1">
      <c r="A85" s="53" t="s">
        <v>117</v>
      </c>
      <c r="B85" s="54"/>
      <c r="C85" s="72" t="s">
        <v>118</v>
      </c>
      <c r="D85" s="73"/>
      <c r="E85" s="73"/>
      <c r="F85" s="73"/>
      <c r="G85" s="73"/>
      <c r="H85" s="73"/>
      <c r="I85" s="73"/>
      <c r="J85" s="73"/>
      <c r="K85" s="73"/>
      <c r="L85" s="73"/>
      <c r="M85" s="73"/>
      <c r="N85" s="74"/>
    </row>
    <row r="86" spans="1:14" ht="21.75" customHeight="1" thickBot="1">
      <c r="A86" s="63" t="s">
        <v>283</v>
      </c>
      <c r="B86" s="65"/>
      <c r="C86" s="1" t="s">
        <v>3</v>
      </c>
      <c r="D86" s="1" t="s">
        <v>4</v>
      </c>
      <c r="E86" s="1" t="s">
        <v>6</v>
      </c>
      <c r="F86" s="1" t="s">
        <v>7</v>
      </c>
      <c r="G86" s="94" t="s">
        <v>8</v>
      </c>
      <c r="H86" s="95"/>
      <c r="I86" s="95"/>
      <c r="J86" s="96"/>
      <c r="K86" s="24" t="s">
        <v>280</v>
      </c>
      <c r="L86" s="25" t="s">
        <v>281</v>
      </c>
      <c r="M86" s="26" t="s">
        <v>5</v>
      </c>
      <c r="N86" s="26" t="s">
        <v>282</v>
      </c>
    </row>
    <row r="87" spans="1:14" ht="93" customHeight="1" thickBot="1">
      <c r="A87" s="6" t="s">
        <v>119</v>
      </c>
      <c r="B87" s="4" t="s">
        <v>120</v>
      </c>
      <c r="C87" s="22" t="s">
        <v>121</v>
      </c>
      <c r="D87" s="22" t="s">
        <v>122</v>
      </c>
      <c r="E87" s="36" t="s">
        <v>328</v>
      </c>
      <c r="F87" s="22" t="s">
        <v>123</v>
      </c>
      <c r="G87" s="145">
        <v>2017</v>
      </c>
      <c r="H87" s="146"/>
      <c r="I87" s="146"/>
      <c r="J87" s="147"/>
      <c r="K87" s="19">
        <v>20000</v>
      </c>
      <c r="L87" s="85" t="s">
        <v>299</v>
      </c>
      <c r="M87" s="86"/>
      <c r="N87" s="87"/>
    </row>
    <row r="88" spans="1:14" ht="22.5" customHeight="1" thickBot="1">
      <c r="A88" s="110" t="s">
        <v>15</v>
      </c>
      <c r="B88" s="110"/>
      <c r="C88" s="110"/>
      <c r="D88" s="110"/>
      <c r="E88" s="110"/>
      <c r="F88" s="111"/>
      <c r="G88" s="142" t="s">
        <v>124</v>
      </c>
      <c r="H88" s="143"/>
      <c r="I88" s="143"/>
      <c r="J88" s="143"/>
      <c r="K88" s="143"/>
      <c r="L88" s="143"/>
      <c r="M88" s="143"/>
      <c r="N88" s="144"/>
    </row>
    <row r="89" spans="1:14" ht="22.5" customHeight="1" thickBot="1">
      <c r="A89" s="139" t="s">
        <v>129</v>
      </c>
      <c r="B89" s="140"/>
      <c r="C89" s="140"/>
      <c r="D89" s="140"/>
      <c r="E89" s="140"/>
      <c r="F89" s="140"/>
      <c r="G89" s="140"/>
      <c r="H89" s="140"/>
      <c r="I89" s="140"/>
      <c r="J89" s="140"/>
      <c r="K89" s="140"/>
      <c r="L89" s="140"/>
      <c r="M89" s="140"/>
      <c r="N89" s="141"/>
    </row>
    <row r="90" spans="1:14" ht="22.5" customHeight="1" thickBot="1">
      <c r="A90" s="63" t="s">
        <v>283</v>
      </c>
      <c r="B90" s="65"/>
      <c r="C90" s="1" t="s">
        <v>3</v>
      </c>
      <c r="D90" s="1" t="s">
        <v>4</v>
      </c>
      <c r="E90" s="1" t="s">
        <v>6</v>
      </c>
      <c r="F90" s="1" t="s">
        <v>7</v>
      </c>
      <c r="G90" s="94" t="s">
        <v>8</v>
      </c>
      <c r="H90" s="95"/>
      <c r="I90" s="95"/>
      <c r="J90" s="96"/>
      <c r="K90" s="24" t="s">
        <v>280</v>
      </c>
      <c r="L90" s="25" t="s">
        <v>281</v>
      </c>
      <c r="M90" s="26" t="s">
        <v>5</v>
      </c>
      <c r="N90" s="26" t="s">
        <v>282</v>
      </c>
    </row>
    <row r="91" spans="1:14" ht="53.25" customHeight="1" thickBot="1">
      <c r="A91" s="160" t="s">
        <v>125</v>
      </c>
      <c r="B91" s="163" t="s">
        <v>126</v>
      </c>
      <c r="C91" s="57" t="s">
        <v>121</v>
      </c>
      <c r="D91" s="57" t="s">
        <v>127</v>
      </c>
      <c r="E91" s="57" t="s">
        <v>329</v>
      </c>
      <c r="F91" s="57" t="s">
        <v>128</v>
      </c>
      <c r="G91" s="151">
        <v>2017</v>
      </c>
      <c r="H91" s="152"/>
      <c r="I91" s="152"/>
      <c r="J91" s="153"/>
      <c r="K91" s="157">
        <v>60000</v>
      </c>
      <c r="L91" s="19">
        <v>33000</v>
      </c>
      <c r="M91" s="3" t="s">
        <v>390</v>
      </c>
      <c r="N91" s="30">
        <f>40000-L91</f>
        <v>7000</v>
      </c>
    </row>
    <row r="92" spans="1:14" ht="53.25" customHeight="1" thickBot="1">
      <c r="A92" s="161"/>
      <c r="B92" s="164"/>
      <c r="C92" s="166"/>
      <c r="D92" s="166"/>
      <c r="E92" s="166"/>
      <c r="F92" s="166"/>
      <c r="G92" s="154"/>
      <c r="H92" s="155"/>
      <c r="I92" s="155"/>
      <c r="J92" s="156"/>
      <c r="K92" s="158"/>
      <c r="L92" s="32">
        <v>16000</v>
      </c>
      <c r="M92" s="33" t="s">
        <v>376</v>
      </c>
      <c r="N92" s="30">
        <f>100000-L92</f>
        <v>84000</v>
      </c>
    </row>
    <row r="93" spans="1:14" ht="51" customHeight="1" thickBot="1">
      <c r="A93" s="162"/>
      <c r="B93" s="165"/>
      <c r="C93" s="58"/>
      <c r="D93" s="58"/>
      <c r="E93" s="58"/>
      <c r="F93" s="58"/>
      <c r="G93" s="145"/>
      <c r="H93" s="146"/>
      <c r="I93" s="146"/>
      <c r="J93" s="147"/>
      <c r="K93" s="159"/>
      <c r="L93" s="19">
        <v>3000</v>
      </c>
      <c r="M93" s="3" t="s">
        <v>379</v>
      </c>
      <c r="N93" s="19">
        <v>46000</v>
      </c>
    </row>
    <row r="94" spans="1:14" ht="24" customHeight="1" thickBot="1">
      <c r="A94" s="187" t="s">
        <v>15</v>
      </c>
      <c r="B94" s="187"/>
      <c r="C94" s="187"/>
      <c r="D94" s="187"/>
      <c r="E94" s="187"/>
      <c r="F94" s="188"/>
      <c r="G94" s="142" t="s">
        <v>130</v>
      </c>
      <c r="H94" s="143"/>
      <c r="I94" s="143"/>
      <c r="J94" s="143"/>
      <c r="K94" s="143"/>
      <c r="L94" s="143"/>
      <c r="M94" s="143"/>
      <c r="N94" s="144"/>
    </row>
    <row r="95" spans="1:14" ht="24" customHeight="1" thickBot="1">
      <c r="A95" s="63" t="s">
        <v>283</v>
      </c>
      <c r="B95" s="65"/>
      <c r="C95" s="1" t="s">
        <v>3</v>
      </c>
      <c r="D95" s="1" t="s">
        <v>4</v>
      </c>
      <c r="E95" s="1" t="s">
        <v>6</v>
      </c>
      <c r="F95" s="1" t="s">
        <v>7</v>
      </c>
      <c r="G95" s="94" t="s">
        <v>8</v>
      </c>
      <c r="H95" s="95"/>
      <c r="I95" s="95"/>
      <c r="J95" s="96"/>
      <c r="K95" s="24" t="s">
        <v>280</v>
      </c>
      <c r="L95" s="25" t="s">
        <v>281</v>
      </c>
      <c r="M95" s="26" t="s">
        <v>5</v>
      </c>
      <c r="N95" s="26" t="s">
        <v>282</v>
      </c>
    </row>
    <row r="96" spans="1:14" ht="102.75" customHeight="1" thickBot="1">
      <c r="A96" s="6" t="s">
        <v>131</v>
      </c>
      <c r="B96" s="4" t="s">
        <v>132</v>
      </c>
      <c r="C96" s="3" t="s">
        <v>121</v>
      </c>
      <c r="D96" s="3" t="s">
        <v>133</v>
      </c>
      <c r="E96" s="3" t="s">
        <v>329</v>
      </c>
      <c r="F96" s="3" t="s">
        <v>123</v>
      </c>
      <c r="G96" s="145">
        <v>2017</v>
      </c>
      <c r="H96" s="146"/>
      <c r="I96" s="146"/>
      <c r="J96" s="147"/>
      <c r="K96" s="19">
        <v>10000</v>
      </c>
      <c r="L96" s="19">
        <v>5000</v>
      </c>
      <c r="M96" s="33" t="s">
        <v>376</v>
      </c>
      <c r="N96" s="19">
        <f>+N92-L96</f>
        <v>79000</v>
      </c>
    </row>
    <row r="97" spans="1:14" ht="28.5" customHeight="1" thickBot="1">
      <c r="A97" s="110" t="s">
        <v>15</v>
      </c>
      <c r="B97" s="110"/>
      <c r="C97" s="110"/>
      <c r="D97" s="110"/>
      <c r="E97" s="110"/>
      <c r="F97" s="111"/>
      <c r="G97" s="142" t="s">
        <v>134</v>
      </c>
      <c r="H97" s="143"/>
      <c r="I97" s="143"/>
      <c r="J97" s="143"/>
      <c r="K97" s="143"/>
      <c r="L97" s="143"/>
      <c r="M97" s="143"/>
      <c r="N97" s="144"/>
    </row>
    <row r="98" spans="1:14" ht="16.5" thickBot="1">
      <c r="A98" s="59" t="s">
        <v>135</v>
      </c>
      <c r="B98" s="60"/>
      <c r="C98" s="69" t="s">
        <v>136</v>
      </c>
      <c r="D98" s="70"/>
      <c r="E98" s="70"/>
      <c r="F98" s="70"/>
      <c r="G98" s="70"/>
      <c r="H98" s="70"/>
      <c r="I98" s="70"/>
      <c r="J98" s="70"/>
      <c r="K98" s="70"/>
      <c r="L98" s="70"/>
      <c r="M98" s="70"/>
      <c r="N98" s="71"/>
    </row>
    <row r="99" spans="1:14" ht="15.75" customHeight="1" thickBot="1">
      <c r="A99" s="53" t="s">
        <v>137</v>
      </c>
      <c r="B99" s="54"/>
      <c r="C99" s="72" t="s">
        <v>138</v>
      </c>
      <c r="D99" s="73"/>
      <c r="E99" s="73"/>
      <c r="F99" s="73"/>
      <c r="G99" s="73"/>
      <c r="H99" s="73"/>
      <c r="I99" s="73"/>
      <c r="J99" s="73"/>
      <c r="K99" s="73"/>
      <c r="L99" s="73"/>
      <c r="M99" s="73"/>
      <c r="N99" s="74"/>
    </row>
    <row r="100" spans="1:14" ht="23.25" customHeight="1" thickBot="1">
      <c r="A100" s="63" t="s">
        <v>283</v>
      </c>
      <c r="B100" s="65"/>
      <c r="C100" s="1" t="s">
        <v>3</v>
      </c>
      <c r="D100" s="1" t="s">
        <v>4</v>
      </c>
      <c r="E100" s="1" t="s">
        <v>6</v>
      </c>
      <c r="F100" s="1" t="s">
        <v>7</v>
      </c>
      <c r="G100" s="94" t="s">
        <v>8</v>
      </c>
      <c r="H100" s="95"/>
      <c r="I100" s="95"/>
      <c r="J100" s="96"/>
      <c r="K100" s="24" t="s">
        <v>280</v>
      </c>
      <c r="L100" s="25" t="s">
        <v>281</v>
      </c>
      <c r="M100" s="26" t="s">
        <v>5</v>
      </c>
      <c r="N100" s="26" t="s">
        <v>282</v>
      </c>
    </row>
    <row r="101" spans="1:14" ht="67.5" customHeight="1" thickBot="1">
      <c r="A101" s="6" t="s">
        <v>139</v>
      </c>
      <c r="B101" s="4" t="s">
        <v>140</v>
      </c>
      <c r="C101" s="22" t="s">
        <v>141</v>
      </c>
      <c r="D101" s="22" t="s">
        <v>142</v>
      </c>
      <c r="E101" s="36" t="s">
        <v>330</v>
      </c>
      <c r="F101" s="21" t="s">
        <v>143</v>
      </c>
      <c r="G101" s="145">
        <v>2017</v>
      </c>
      <c r="H101" s="146"/>
      <c r="I101" s="146"/>
      <c r="J101" s="147"/>
      <c r="K101" s="19">
        <v>10000</v>
      </c>
      <c r="L101" s="19">
        <v>3500</v>
      </c>
      <c r="M101" s="3" t="s">
        <v>374</v>
      </c>
      <c r="N101" s="19">
        <f>38000-L101</f>
        <v>34500</v>
      </c>
    </row>
    <row r="102" spans="1:14" ht="27" customHeight="1" thickBot="1">
      <c r="A102" s="110" t="s">
        <v>15</v>
      </c>
      <c r="B102" s="110"/>
      <c r="C102" s="110"/>
      <c r="D102" s="110"/>
      <c r="E102" s="110"/>
      <c r="F102" s="111"/>
      <c r="G102" s="142" t="s">
        <v>144</v>
      </c>
      <c r="H102" s="143"/>
      <c r="I102" s="143"/>
      <c r="J102" s="143"/>
      <c r="K102" s="143"/>
      <c r="L102" s="143"/>
      <c r="M102" s="143"/>
      <c r="N102" s="144"/>
    </row>
    <row r="103" spans="1:14" ht="16.5" thickBot="1">
      <c r="A103" s="59" t="s">
        <v>145</v>
      </c>
      <c r="B103" s="60"/>
      <c r="C103" s="69" t="s">
        <v>146</v>
      </c>
      <c r="D103" s="70"/>
      <c r="E103" s="70"/>
      <c r="F103" s="70"/>
      <c r="G103" s="70"/>
      <c r="H103" s="70"/>
      <c r="I103" s="70"/>
      <c r="J103" s="70"/>
      <c r="K103" s="70"/>
      <c r="L103" s="70"/>
      <c r="M103" s="70"/>
      <c r="N103" s="71"/>
    </row>
    <row r="104" spans="1:14" ht="15.75" customHeight="1" thickBot="1">
      <c r="A104" s="53" t="s">
        <v>147</v>
      </c>
      <c r="B104" s="54"/>
      <c r="C104" s="72" t="s">
        <v>148</v>
      </c>
      <c r="D104" s="73"/>
      <c r="E104" s="73"/>
      <c r="F104" s="73"/>
      <c r="G104" s="73"/>
      <c r="H104" s="73"/>
      <c r="I104" s="73"/>
      <c r="J104" s="73"/>
      <c r="K104" s="73"/>
      <c r="L104" s="73"/>
      <c r="M104" s="73"/>
      <c r="N104" s="74"/>
    </row>
    <row r="105" spans="1:14" ht="15.75" customHeight="1" thickBot="1">
      <c r="A105" s="63" t="s">
        <v>283</v>
      </c>
      <c r="B105" s="65"/>
      <c r="C105" s="1" t="s">
        <v>3</v>
      </c>
      <c r="D105" s="1" t="s">
        <v>4</v>
      </c>
      <c r="E105" s="1" t="s">
        <v>6</v>
      </c>
      <c r="F105" s="1" t="s">
        <v>7</v>
      </c>
      <c r="G105" s="94" t="s">
        <v>8</v>
      </c>
      <c r="H105" s="95"/>
      <c r="I105" s="95"/>
      <c r="J105" s="96"/>
      <c r="K105" s="24" t="s">
        <v>280</v>
      </c>
      <c r="L105" s="25" t="s">
        <v>281</v>
      </c>
      <c r="M105" s="26" t="s">
        <v>5</v>
      </c>
      <c r="N105" s="26" t="s">
        <v>282</v>
      </c>
    </row>
    <row r="106" spans="1:14" ht="86.25" customHeight="1" thickBot="1">
      <c r="A106" s="6" t="s">
        <v>149</v>
      </c>
      <c r="B106" s="4" t="s">
        <v>150</v>
      </c>
      <c r="C106" s="22" t="s">
        <v>151</v>
      </c>
      <c r="D106" s="22" t="s">
        <v>152</v>
      </c>
      <c r="E106" s="37" t="s">
        <v>359</v>
      </c>
      <c r="F106" s="22" t="s">
        <v>153</v>
      </c>
      <c r="G106" s="145">
        <v>2017</v>
      </c>
      <c r="H106" s="146"/>
      <c r="I106" s="146"/>
      <c r="J106" s="147"/>
      <c r="K106" s="19">
        <v>1000</v>
      </c>
      <c r="L106" s="19">
        <v>600</v>
      </c>
      <c r="M106" s="3" t="s">
        <v>378</v>
      </c>
      <c r="N106" s="19">
        <f>18000-L106</f>
        <v>17400</v>
      </c>
    </row>
    <row r="107" spans="1:14" ht="25.5" customHeight="1" thickBot="1">
      <c r="A107" s="110" t="s">
        <v>15</v>
      </c>
      <c r="B107" s="110"/>
      <c r="C107" s="110"/>
      <c r="D107" s="110"/>
      <c r="E107" s="110"/>
      <c r="F107" s="111"/>
      <c r="G107" s="142" t="s">
        <v>154</v>
      </c>
      <c r="H107" s="143"/>
      <c r="I107" s="143"/>
      <c r="J107" s="143"/>
      <c r="K107" s="143"/>
      <c r="L107" s="143"/>
      <c r="M107" s="143"/>
      <c r="N107" s="144"/>
    </row>
    <row r="108" spans="1:14" ht="15.75" customHeight="1" thickBot="1">
      <c r="A108" s="10" t="s">
        <v>155</v>
      </c>
      <c r="B108" s="11"/>
      <c r="C108" s="72" t="s">
        <v>156</v>
      </c>
      <c r="D108" s="73"/>
      <c r="E108" s="73"/>
      <c r="F108" s="73"/>
      <c r="G108" s="73"/>
      <c r="H108" s="73"/>
      <c r="I108" s="73"/>
      <c r="J108" s="73"/>
      <c r="K108" s="73"/>
      <c r="L108" s="73"/>
      <c r="M108" s="73"/>
      <c r="N108" s="74"/>
    </row>
    <row r="109" spans="1:14" ht="15.75" customHeight="1" thickBot="1">
      <c r="A109" s="63" t="s">
        <v>283</v>
      </c>
      <c r="B109" s="65"/>
      <c r="C109" s="1" t="s">
        <v>3</v>
      </c>
      <c r="D109" s="1" t="s">
        <v>4</v>
      </c>
      <c r="E109" s="1" t="s">
        <v>6</v>
      </c>
      <c r="F109" s="1" t="s">
        <v>7</v>
      </c>
      <c r="G109" s="94" t="s">
        <v>8</v>
      </c>
      <c r="H109" s="95"/>
      <c r="I109" s="95"/>
      <c r="J109" s="96"/>
      <c r="K109" s="24" t="s">
        <v>280</v>
      </c>
      <c r="L109" s="25" t="s">
        <v>281</v>
      </c>
      <c r="M109" s="26" t="s">
        <v>5</v>
      </c>
      <c r="N109" s="26" t="s">
        <v>282</v>
      </c>
    </row>
    <row r="110" spans="1:14" ht="82.5" customHeight="1" thickBot="1">
      <c r="A110" s="6" t="s">
        <v>157</v>
      </c>
      <c r="B110" s="4" t="s">
        <v>158</v>
      </c>
      <c r="C110" s="22" t="s">
        <v>151</v>
      </c>
      <c r="D110" s="22" t="s">
        <v>159</v>
      </c>
      <c r="E110" s="36" t="s">
        <v>327</v>
      </c>
      <c r="F110" s="22" t="s">
        <v>153</v>
      </c>
      <c r="G110" s="145">
        <v>2017</v>
      </c>
      <c r="H110" s="146"/>
      <c r="I110" s="146"/>
      <c r="J110" s="147"/>
      <c r="K110" s="19">
        <v>10000</v>
      </c>
      <c r="L110" s="19">
        <v>9400</v>
      </c>
      <c r="M110" s="3" t="s">
        <v>378</v>
      </c>
      <c r="N110" s="19">
        <f>+N106-L110</f>
        <v>8000</v>
      </c>
    </row>
    <row r="111" spans="1:14" ht="24" customHeight="1" thickBot="1">
      <c r="A111" s="110" t="s">
        <v>15</v>
      </c>
      <c r="B111" s="110"/>
      <c r="C111" s="110"/>
      <c r="D111" s="110"/>
      <c r="E111" s="110"/>
      <c r="F111" s="111"/>
      <c r="G111" s="136" t="s">
        <v>331</v>
      </c>
      <c r="H111" s="137"/>
      <c r="I111" s="137"/>
      <c r="J111" s="137"/>
      <c r="K111" s="137"/>
      <c r="L111" s="137"/>
      <c r="M111" s="137"/>
      <c r="N111" s="138"/>
    </row>
    <row r="112" spans="1:14" ht="16.5" thickBot="1">
      <c r="A112" s="59" t="s">
        <v>160</v>
      </c>
      <c r="B112" s="60"/>
      <c r="C112" s="169" t="s">
        <v>161</v>
      </c>
      <c r="D112" s="170"/>
      <c r="E112" s="170"/>
      <c r="F112" s="170"/>
      <c r="G112" s="170"/>
      <c r="H112" s="170"/>
      <c r="I112" s="170"/>
      <c r="J112" s="170"/>
      <c r="K112" s="170"/>
      <c r="L112" s="170"/>
      <c r="M112" s="170"/>
      <c r="N112" s="171"/>
    </row>
    <row r="113" spans="1:14" ht="15.75" customHeight="1" thickBot="1">
      <c r="A113" s="53" t="s">
        <v>162</v>
      </c>
      <c r="B113" s="54"/>
      <c r="C113" s="72" t="s">
        <v>163</v>
      </c>
      <c r="D113" s="73"/>
      <c r="E113" s="73"/>
      <c r="F113" s="73"/>
      <c r="G113" s="73"/>
      <c r="H113" s="73"/>
      <c r="I113" s="73"/>
      <c r="J113" s="73"/>
      <c r="K113" s="73"/>
      <c r="L113" s="73"/>
      <c r="M113" s="73"/>
      <c r="N113" s="74"/>
    </row>
    <row r="114" spans="1:14" ht="15.75" customHeight="1" thickBot="1">
      <c r="A114" s="63" t="s">
        <v>283</v>
      </c>
      <c r="B114" s="65"/>
      <c r="C114" s="1" t="s">
        <v>3</v>
      </c>
      <c r="D114" s="1" t="s">
        <v>4</v>
      </c>
      <c r="E114" s="1" t="s">
        <v>6</v>
      </c>
      <c r="F114" s="1" t="s">
        <v>7</v>
      </c>
      <c r="G114" s="94" t="s">
        <v>8</v>
      </c>
      <c r="H114" s="95"/>
      <c r="I114" s="95"/>
      <c r="J114" s="96"/>
      <c r="K114" s="24" t="s">
        <v>280</v>
      </c>
      <c r="L114" s="25" t="s">
        <v>281</v>
      </c>
      <c r="M114" s="26" t="s">
        <v>5</v>
      </c>
      <c r="N114" s="26" t="s">
        <v>282</v>
      </c>
    </row>
    <row r="115" spans="1:14" ht="48" customHeight="1" thickBot="1">
      <c r="A115" s="6" t="s">
        <v>164</v>
      </c>
      <c r="B115" s="4" t="s">
        <v>165</v>
      </c>
      <c r="C115" s="22" t="s">
        <v>166</v>
      </c>
      <c r="D115" s="22" t="s">
        <v>167</v>
      </c>
      <c r="E115" s="36" t="s">
        <v>334</v>
      </c>
      <c r="F115" s="22" t="s">
        <v>168</v>
      </c>
      <c r="G115" s="145">
        <v>2017</v>
      </c>
      <c r="H115" s="146"/>
      <c r="I115" s="146"/>
      <c r="J115" s="147"/>
      <c r="K115" s="19">
        <v>500</v>
      </c>
      <c r="L115" s="106" t="s">
        <v>300</v>
      </c>
      <c r="M115" s="107"/>
      <c r="N115" s="108"/>
    </row>
    <row r="116" spans="1:14" ht="29.25" customHeight="1" thickBot="1">
      <c r="A116" s="110" t="s">
        <v>15</v>
      </c>
      <c r="B116" s="110"/>
      <c r="C116" s="110"/>
      <c r="D116" s="110"/>
      <c r="E116" s="110"/>
      <c r="F116" s="111"/>
      <c r="G116" s="142" t="s">
        <v>169</v>
      </c>
      <c r="H116" s="143"/>
      <c r="I116" s="143"/>
      <c r="J116" s="143"/>
      <c r="K116" s="143"/>
      <c r="L116" s="143"/>
      <c r="M116" s="143"/>
      <c r="N116" s="144"/>
    </row>
    <row r="117" spans="1:14" ht="19.5" customHeight="1" thickBot="1">
      <c r="A117" s="63" t="s">
        <v>283</v>
      </c>
      <c r="B117" s="65"/>
      <c r="C117" s="1" t="s">
        <v>3</v>
      </c>
      <c r="D117" s="1" t="s">
        <v>4</v>
      </c>
      <c r="E117" s="1" t="s">
        <v>6</v>
      </c>
      <c r="F117" s="1" t="s">
        <v>7</v>
      </c>
      <c r="G117" s="94" t="s">
        <v>8</v>
      </c>
      <c r="H117" s="95"/>
      <c r="I117" s="95"/>
      <c r="J117" s="96"/>
      <c r="K117" s="24" t="s">
        <v>280</v>
      </c>
      <c r="L117" s="25" t="s">
        <v>281</v>
      </c>
      <c r="M117" s="26" t="s">
        <v>5</v>
      </c>
      <c r="N117" s="26" t="s">
        <v>282</v>
      </c>
    </row>
    <row r="118" spans="1:14" ht="41.25" thickBot="1">
      <c r="A118" s="6" t="s">
        <v>170</v>
      </c>
      <c r="B118" s="4" t="s">
        <v>171</v>
      </c>
      <c r="C118" s="3" t="s">
        <v>141</v>
      </c>
      <c r="D118" s="3" t="s">
        <v>172</v>
      </c>
      <c r="E118" s="3" t="s">
        <v>335</v>
      </c>
      <c r="F118" s="3" t="s">
        <v>168</v>
      </c>
      <c r="G118" s="145">
        <v>2017</v>
      </c>
      <c r="H118" s="146"/>
      <c r="I118" s="146"/>
      <c r="J118" s="147"/>
      <c r="K118" s="19">
        <v>2500</v>
      </c>
      <c r="L118" s="106" t="s">
        <v>300</v>
      </c>
      <c r="M118" s="107"/>
      <c r="N118" s="108"/>
    </row>
    <row r="119" spans="1:14" ht="28.5" customHeight="1" thickBot="1">
      <c r="A119" s="110" t="s">
        <v>15</v>
      </c>
      <c r="B119" s="110"/>
      <c r="C119" s="110"/>
      <c r="D119" s="110"/>
      <c r="E119" s="110"/>
      <c r="F119" s="111"/>
      <c r="G119" s="142" t="s">
        <v>173</v>
      </c>
      <c r="H119" s="143"/>
      <c r="I119" s="143"/>
      <c r="J119" s="143"/>
      <c r="K119" s="143"/>
      <c r="L119" s="143"/>
      <c r="M119" s="143"/>
      <c r="N119" s="144"/>
    </row>
    <row r="120" spans="1:14" ht="18" customHeight="1" thickBot="1">
      <c r="A120" s="63" t="s">
        <v>283</v>
      </c>
      <c r="B120" s="65"/>
      <c r="C120" s="1" t="s">
        <v>3</v>
      </c>
      <c r="D120" s="1" t="s">
        <v>4</v>
      </c>
      <c r="E120" s="1" t="s">
        <v>6</v>
      </c>
      <c r="F120" s="1" t="s">
        <v>7</v>
      </c>
      <c r="G120" s="94" t="s">
        <v>8</v>
      </c>
      <c r="H120" s="95"/>
      <c r="I120" s="95"/>
      <c r="J120" s="96"/>
      <c r="K120" s="24" t="s">
        <v>280</v>
      </c>
      <c r="L120" s="25" t="s">
        <v>281</v>
      </c>
      <c r="M120" s="26" t="s">
        <v>5</v>
      </c>
      <c r="N120" s="26" t="s">
        <v>282</v>
      </c>
    </row>
    <row r="121" spans="1:14" ht="48" customHeight="1" thickBot="1">
      <c r="A121" s="6" t="s">
        <v>174</v>
      </c>
      <c r="B121" s="4" t="s">
        <v>175</v>
      </c>
      <c r="C121" s="3" t="s">
        <v>332</v>
      </c>
      <c r="D121" s="3" t="s">
        <v>333</v>
      </c>
      <c r="E121" s="3" t="s">
        <v>336</v>
      </c>
      <c r="F121" s="3" t="s">
        <v>168</v>
      </c>
      <c r="G121" s="145">
        <v>2017</v>
      </c>
      <c r="H121" s="146"/>
      <c r="I121" s="146"/>
      <c r="J121" s="147"/>
      <c r="K121" s="19">
        <v>4000</v>
      </c>
      <c r="L121" s="106" t="s">
        <v>300</v>
      </c>
      <c r="M121" s="107"/>
      <c r="N121" s="108"/>
    </row>
    <row r="122" spans="1:14" ht="27.75" customHeight="1" thickBot="1">
      <c r="A122" s="109" t="s">
        <v>15</v>
      </c>
      <c r="B122" s="110"/>
      <c r="C122" s="110"/>
      <c r="D122" s="110"/>
      <c r="E122" s="110"/>
      <c r="F122" s="111"/>
      <c r="G122" s="142" t="s">
        <v>337</v>
      </c>
      <c r="H122" s="143"/>
      <c r="I122" s="143"/>
      <c r="J122" s="143"/>
      <c r="K122" s="143"/>
      <c r="L122" s="143"/>
      <c r="M122" s="143"/>
      <c r="N122" s="144"/>
    </row>
    <row r="123" spans="1:14" ht="16.5" thickBot="1">
      <c r="A123" s="59" t="s">
        <v>176</v>
      </c>
      <c r="B123" s="60"/>
      <c r="C123" s="167" t="s">
        <v>177</v>
      </c>
      <c r="D123" s="168"/>
      <c r="E123" s="168"/>
      <c r="F123" s="168"/>
      <c r="G123" s="168"/>
      <c r="H123" s="168"/>
      <c r="I123" s="168"/>
      <c r="J123" s="168"/>
      <c r="K123" s="168"/>
      <c r="L123" s="168"/>
      <c r="M123" s="168"/>
      <c r="N123" s="168"/>
    </row>
    <row r="124" spans="1:14" ht="15.75" customHeight="1" thickBot="1">
      <c r="A124" s="53" t="s">
        <v>178</v>
      </c>
      <c r="B124" s="54"/>
      <c r="C124" s="72" t="s">
        <v>179</v>
      </c>
      <c r="D124" s="73"/>
      <c r="E124" s="73"/>
      <c r="F124" s="73"/>
      <c r="G124" s="73"/>
      <c r="H124" s="73"/>
      <c r="I124" s="73"/>
      <c r="J124" s="73"/>
      <c r="K124" s="73"/>
      <c r="L124" s="73"/>
      <c r="M124" s="73"/>
      <c r="N124" s="74"/>
    </row>
    <row r="125" spans="1:14" ht="15.75" customHeight="1" thickBot="1">
      <c r="A125" s="63" t="s">
        <v>283</v>
      </c>
      <c r="B125" s="65"/>
      <c r="C125" s="1" t="s">
        <v>3</v>
      </c>
      <c r="D125" s="1" t="s">
        <v>4</v>
      </c>
      <c r="E125" s="1" t="s">
        <v>6</v>
      </c>
      <c r="F125" s="1" t="s">
        <v>7</v>
      </c>
      <c r="G125" s="94" t="s">
        <v>8</v>
      </c>
      <c r="H125" s="95"/>
      <c r="I125" s="95"/>
      <c r="J125" s="96"/>
      <c r="K125" s="24" t="s">
        <v>280</v>
      </c>
      <c r="L125" s="25" t="s">
        <v>281</v>
      </c>
      <c r="M125" s="26" t="s">
        <v>5</v>
      </c>
      <c r="N125" s="26" t="s">
        <v>282</v>
      </c>
    </row>
    <row r="126" spans="1:14" ht="41.25" thickBot="1">
      <c r="A126" s="6" t="s">
        <v>180</v>
      </c>
      <c r="B126" s="4" t="s">
        <v>181</v>
      </c>
      <c r="C126" s="36" t="s">
        <v>172</v>
      </c>
      <c r="D126" s="22" t="s">
        <v>182</v>
      </c>
      <c r="E126" s="3" t="s">
        <v>336</v>
      </c>
      <c r="F126" s="22" t="s">
        <v>168</v>
      </c>
      <c r="G126" s="145">
        <v>2017</v>
      </c>
      <c r="H126" s="146"/>
      <c r="I126" s="146"/>
      <c r="J126" s="147"/>
      <c r="K126" s="19">
        <v>2000</v>
      </c>
      <c r="L126" s="106" t="s">
        <v>300</v>
      </c>
      <c r="M126" s="107"/>
      <c r="N126" s="108"/>
    </row>
    <row r="127" spans="1:14" ht="28.5" customHeight="1" thickBot="1">
      <c r="A127" s="109" t="s">
        <v>15</v>
      </c>
      <c r="B127" s="110"/>
      <c r="C127" s="110"/>
      <c r="D127" s="110"/>
      <c r="E127" s="110"/>
      <c r="F127" s="111"/>
      <c r="G127" s="142" t="s">
        <v>183</v>
      </c>
      <c r="H127" s="143"/>
      <c r="I127" s="143"/>
      <c r="J127" s="143"/>
      <c r="K127" s="143"/>
      <c r="L127" s="143"/>
      <c r="M127" s="143"/>
      <c r="N127" s="144"/>
    </row>
    <row r="128" spans="1:14" ht="21" customHeight="1" thickBot="1">
      <c r="A128" s="63" t="s">
        <v>283</v>
      </c>
      <c r="B128" s="65"/>
      <c r="C128" s="1" t="s">
        <v>3</v>
      </c>
      <c r="D128" s="1" t="s">
        <v>4</v>
      </c>
      <c r="E128" s="1" t="s">
        <v>6</v>
      </c>
      <c r="F128" s="1" t="s">
        <v>7</v>
      </c>
      <c r="G128" s="94" t="s">
        <v>8</v>
      </c>
      <c r="H128" s="95"/>
      <c r="I128" s="95"/>
      <c r="J128" s="96"/>
      <c r="K128" s="24" t="s">
        <v>280</v>
      </c>
      <c r="L128" s="25" t="s">
        <v>281</v>
      </c>
      <c r="M128" s="26" t="s">
        <v>5</v>
      </c>
      <c r="N128" s="26" t="s">
        <v>282</v>
      </c>
    </row>
    <row r="129" spans="1:14" ht="45.75" thickBot="1">
      <c r="A129" s="6" t="s">
        <v>184</v>
      </c>
      <c r="B129" s="4" t="s">
        <v>185</v>
      </c>
      <c r="C129" s="3" t="s">
        <v>44</v>
      </c>
      <c r="D129" s="3" t="s">
        <v>186</v>
      </c>
      <c r="E129" s="3" t="s">
        <v>336</v>
      </c>
      <c r="F129" s="3" t="s">
        <v>168</v>
      </c>
      <c r="G129" s="145">
        <v>2017</v>
      </c>
      <c r="H129" s="146"/>
      <c r="I129" s="146"/>
      <c r="J129" s="147"/>
      <c r="K129" s="19">
        <v>8000</v>
      </c>
      <c r="L129" s="106" t="s">
        <v>300</v>
      </c>
      <c r="M129" s="107"/>
      <c r="N129" s="108"/>
    </row>
    <row r="130" spans="1:14" ht="27" customHeight="1" thickBot="1">
      <c r="A130" s="109" t="s">
        <v>15</v>
      </c>
      <c r="B130" s="110"/>
      <c r="C130" s="110"/>
      <c r="D130" s="110"/>
      <c r="E130" s="110"/>
      <c r="F130" s="111"/>
      <c r="G130" s="142" t="s">
        <v>187</v>
      </c>
      <c r="H130" s="143"/>
      <c r="I130" s="143"/>
      <c r="J130" s="143"/>
      <c r="K130" s="143"/>
      <c r="L130" s="143"/>
      <c r="M130" s="143"/>
      <c r="N130" s="144"/>
    </row>
    <row r="131" spans="1:14" ht="21" customHeight="1" thickBot="1">
      <c r="A131" s="63" t="s">
        <v>283</v>
      </c>
      <c r="B131" s="65"/>
      <c r="C131" s="1" t="s">
        <v>3</v>
      </c>
      <c r="D131" s="1" t="s">
        <v>4</v>
      </c>
      <c r="E131" s="1" t="s">
        <v>6</v>
      </c>
      <c r="F131" s="1" t="s">
        <v>7</v>
      </c>
      <c r="G131" s="94" t="s">
        <v>8</v>
      </c>
      <c r="H131" s="95"/>
      <c r="I131" s="95"/>
      <c r="J131" s="96"/>
      <c r="K131" s="24" t="s">
        <v>280</v>
      </c>
      <c r="L131" s="25" t="s">
        <v>281</v>
      </c>
      <c r="M131" s="26" t="s">
        <v>5</v>
      </c>
      <c r="N131" s="26" t="s">
        <v>282</v>
      </c>
    </row>
    <row r="132" spans="1:14" ht="45.75" thickBot="1">
      <c r="A132" s="6" t="s">
        <v>188</v>
      </c>
      <c r="B132" s="4" t="s">
        <v>189</v>
      </c>
      <c r="C132" s="3" t="s">
        <v>190</v>
      </c>
      <c r="D132" s="3" t="s">
        <v>191</v>
      </c>
      <c r="E132" s="3" t="s">
        <v>336</v>
      </c>
      <c r="F132" s="3" t="s">
        <v>168</v>
      </c>
      <c r="G132" s="145">
        <v>2017</v>
      </c>
      <c r="H132" s="146"/>
      <c r="I132" s="146"/>
      <c r="J132" s="147"/>
      <c r="K132" s="19">
        <v>2000</v>
      </c>
      <c r="L132" s="106" t="s">
        <v>300</v>
      </c>
      <c r="M132" s="107"/>
      <c r="N132" s="108"/>
    </row>
    <row r="133" spans="1:14" ht="24.75" customHeight="1" thickBot="1">
      <c r="A133" s="109" t="s">
        <v>15</v>
      </c>
      <c r="B133" s="110"/>
      <c r="C133" s="110"/>
      <c r="D133" s="110"/>
      <c r="E133" s="110"/>
      <c r="F133" s="111"/>
      <c r="G133" s="142" t="s">
        <v>192</v>
      </c>
      <c r="H133" s="143"/>
      <c r="I133" s="143"/>
      <c r="J133" s="143"/>
      <c r="K133" s="143"/>
      <c r="L133" s="143"/>
      <c r="M133" s="143"/>
      <c r="N133" s="144"/>
    </row>
    <row r="134" spans="1:14" ht="16.5" thickBot="1">
      <c r="A134" s="59" t="s">
        <v>193</v>
      </c>
      <c r="B134" s="60"/>
      <c r="C134" s="69" t="s">
        <v>194</v>
      </c>
      <c r="D134" s="70"/>
      <c r="E134" s="70"/>
      <c r="F134" s="70"/>
      <c r="G134" s="70"/>
      <c r="H134" s="70"/>
      <c r="I134" s="70"/>
      <c r="J134" s="70"/>
      <c r="K134" s="70"/>
      <c r="L134" s="70"/>
      <c r="M134" s="70"/>
      <c r="N134" s="71"/>
    </row>
    <row r="135" spans="1:14" ht="15.75" customHeight="1" thickBot="1">
      <c r="A135" s="53" t="s">
        <v>178</v>
      </c>
      <c r="B135" s="54"/>
      <c r="C135" s="72" t="s">
        <v>195</v>
      </c>
      <c r="D135" s="73"/>
      <c r="E135" s="73"/>
      <c r="F135" s="73"/>
      <c r="G135" s="73"/>
      <c r="H135" s="73"/>
      <c r="I135" s="73"/>
      <c r="J135" s="73"/>
      <c r="K135" s="73"/>
      <c r="L135" s="73"/>
      <c r="M135" s="73"/>
      <c r="N135" s="74"/>
    </row>
    <row r="136" spans="1:14" ht="15.75" customHeight="1" thickBot="1">
      <c r="A136" s="63" t="s">
        <v>283</v>
      </c>
      <c r="B136" s="65"/>
      <c r="C136" s="1" t="s">
        <v>3</v>
      </c>
      <c r="D136" s="1" t="s">
        <v>4</v>
      </c>
      <c r="E136" s="1" t="s">
        <v>6</v>
      </c>
      <c r="F136" s="1" t="s">
        <v>7</v>
      </c>
      <c r="G136" s="94" t="s">
        <v>8</v>
      </c>
      <c r="H136" s="95"/>
      <c r="I136" s="95"/>
      <c r="J136" s="96"/>
      <c r="K136" s="24" t="s">
        <v>280</v>
      </c>
      <c r="L136" s="25" t="s">
        <v>281</v>
      </c>
      <c r="M136" s="26" t="s">
        <v>5</v>
      </c>
      <c r="N136" s="26" t="s">
        <v>282</v>
      </c>
    </row>
    <row r="137" spans="1:14" ht="61.5" customHeight="1" thickBot="1">
      <c r="A137" s="6" t="s">
        <v>196</v>
      </c>
      <c r="B137" s="4" t="s">
        <v>197</v>
      </c>
      <c r="C137" s="22" t="s">
        <v>198</v>
      </c>
      <c r="D137" s="22" t="s">
        <v>199</v>
      </c>
      <c r="E137" s="3" t="s">
        <v>336</v>
      </c>
      <c r="F137" s="22" t="s">
        <v>200</v>
      </c>
      <c r="G137" s="145">
        <v>2017</v>
      </c>
      <c r="H137" s="146"/>
      <c r="I137" s="146"/>
      <c r="J137" s="147"/>
      <c r="K137" s="19">
        <v>500</v>
      </c>
      <c r="L137" s="106" t="s">
        <v>300</v>
      </c>
      <c r="M137" s="107"/>
      <c r="N137" s="108"/>
    </row>
    <row r="138" spans="1:14" ht="24" customHeight="1" thickBot="1">
      <c r="A138" s="109" t="s">
        <v>15</v>
      </c>
      <c r="B138" s="110"/>
      <c r="C138" s="110"/>
      <c r="D138" s="110"/>
      <c r="E138" s="110"/>
      <c r="F138" s="111"/>
      <c r="G138" s="142" t="s">
        <v>201</v>
      </c>
      <c r="H138" s="143"/>
      <c r="I138" s="143"/>
      <c r="J138" s="143"/>
      <c r="K138" s="143"/>
      <c r="L138" s="143"/>
      <c r="M138" s="143"/>
      <c r="N138" s="144"/>
    </row>
    <row r="139" spans="1:14" ht="21" customHeight="1" thickBot="1">
      <c r="A139" s="63" t="s">
        <v>283</v>
      </c>
      <c r="B139" s="65"/>
      <c r="C139" s="1" t="s">
        <v>3</v>
      </c>
      <c r="D139" s="1" t="s">
        <v>4</v>
      </c>
      <c r="E139" s="1" t="s">
        <v>6</v>
      </c>
      <c r="F139" s="1" t="s">
        <v>7</v>
      </c>
      <c r="G139" s="94" t="s">
        <v>8</v>
      </c>
      <c r="H139" s="95"/>
      <c r="I139" s="95"/>
      <c r="J139" s="96"/>
      <c r="K139" s="24" t="s">
        <v>280</v>
      </c>
      <c r="L139" s="25" t="s">
        <v>281</v>
      </c>
      <c r="M139" s="26" t="s">
        <v>5</v>
      </c>
      <c r="N139" s="26" t="s">
        <v>282</v>
      </c>
    </row>
    <row r="140" spans="1:14" ht="41.25" thickBot="1">
      <c r="A140" s="6" t="s">
        <v>202</v>
      </c>
      <c r="B140" s="4" t="s">
        <v>203</v>
      </c>
      <c r="C140" s="3" t="s">
        <v>307</v>
      </c>
      <c r="D140" s="3" t="s">
        <v>204</v>
      </c>
      <c r="E140" s="3" t="s">
        <v>336</v>
      </c>
      <c r="F140" s="3" t="s">
        <v>200</v>
      </c>
      <c r="G140" s="145">
        <v>2017</v>
      </c>
      <c r="H140" s="146"/>
      <c r="I140" s="146"/>
      <c r="J140" s="147"/>
      <c r="K140" s="19">
        <v>9500</v>
      </c>
      <c r="L140" s="106" t="s">
        <v>300</v>
      </c>
      <c r="M140" s="107"/>
      <c r="N140" s="108"/>
    </row>
    <row r="141" spans="1:14" ht="28.5" customHeight="1" thickBot="1">
      <c r="A141" s="109" t="s">
        <v>15</v>
      </c>
      <c r="B141" s="110"/>
      <c r="C141" s="110"/>
      <c r="D141" s="110"/>
      <c r="E141" s="110"/>
      <c r="F141" s="111"/>
      <c r="G141" s="142" t="s">
        <v>205</v>
      </c>
      <c r="H141" s="143"/>
      <c r="I141" s="143"/>
      <c r="J141" s="143"/>
      <c r="K141" s="143"/>
      <c r="L141" s="143"/>
      <c r="M141" s="143"/>
      <c r="N141" s="144"/>
    </row>
    <row r="142" spans="1:14" ht="21" customHeight="1" thickBot="1">
      <c r="A142" s="59" t="s">
        <v>338</v>
      </c>
      <c r="B142" s="60"/>
      <c r="C142" s="69" t="s">
        <v>339</v>
      </c>
      <c r="D142" s="70"/>
      <c r="E142" s="70"/>
      <c r="F142" s="70"/>
      <c r="G142" s="70"/>
      <c r="H142" s="70"/>
      <c r="I142" s="70"/>
      <c r="J142" s="70"/>
      <c r="K142" s="70"/>
      <c r="L142" s="70"/>
      <c r="M142" s="70"/>
      <c r="N142" s="71"/>
    </row>
    <row r="143" spans="1:14" ht="15.75" customHeight="1" thickBot="1">
      <c r="A143" s="53" t="s">
        <v>206</v>
      </c>
      <c r="B143" s="54"/>
      <c r="C143" s="72" t="s">
        <v>301</v>
      </c>
      <c r="D143" s="73"/>
      <c r="E143" s="73"/>
      <c r="F143" s="73"/>
      <c r="G143" s="73"/>
      <c r="H143" s="73"/>
      <c r="I143" s="73"/>
      <c r="J143" s="73"/>
      <c r="K143" s="73"/>
      <c r="L143" s="73"/>
      <c r="M143" s="73"/>
      <c r="N143" s="74"/>
    </row>
    <row r="144" spans="1:14" ht="15.75" customHeight="1" thickBot="1">
      <c r="A144" s="63" t="s">
        <v>283</v>
      </c>
      <c r="B144" s="65"/>
      <c r="C144" s="1" t="s">
        <v>3</v>
      </c>
      <c r="D144" s="1" t="s">
        <v>4</v>
      </c>
      <c r="E144" s="1" t="s">
        <v>6</v>
      </c>
      <c r="F144" s="1" t="s">
        <v>7</v>
      </c>
      <c r="G144" s="94" t="s">
        <v>8</v>
      </c>
      <c r="H144" s="95"/>
      <c r="I144" s="95"/>
      <c r="J144" s="96"/>
      <c r="K144" s="24" t="s">
        <v>280</v>
      </c>
      <c r="L144" s="25" t="s">
        <v>281</v>
      </c>
      <c r="M144" s="26" t="s">
        <v>5</v>
      </c>
      <c r="N144" s="26" t="s">
        <v>282</v>
      </c>
    </row>
    <row r="145" spans="1:14" ht="58.5" customHeight="1" thickBot="1">
      <c r="A145" s="6" t="s">
        <v>207</v>
      </c>
      <c r="B145" s="4" t="s">
        <v>208</v>
      </c>
      <c r="C145" s="36" t="s">
        <v>340</v>
      </c>
      <c r="D145" s="22" t="s">
        <v>210</v>
      </c>
      <c r="E145" s="3" t="s">
        <v>341</v>
      </c>
      <c r="F145" s="22" t="s">
        <v>200</v>
      </c>
      <c r="G145" s="145">
        <v>2017</v>
      </c>
      <c r="H145" s="146"/>
      <c r="I145" s="146"/>
      <c r="J145" s="147"/>
      <c r="K145" s="19">
        <v>10000</v>
      </c>
      <c r="L145" s="19">
        <v>5000</v>
      </c>
      <c r="M145" s="3" t="s">
        <v>377</v>
      </c>
      <c r="N145" s="19">
        <f>45000-L145</f>
        <v>40000</v>
      </c>
    </row>
    <row r="146" spans="1:14" ht="24" customHeight="1" thickBot="1">
      <c r="A146" s="109" t="s">
        <v>15</v>
      </c>
      <c r="B146" s="110"/>
      <c r="C146" s="110"/>
      <c r="D146" s="110"/>
      <c r="E146" s="110"/>
      <c r="F146" s="111"/>
      <c r="G146" s="142" t="s">
        <v>211</v>
      </c>
      <c r="H146" s="143"/>
      <c r="I146" s="143"/>
      <c r="J146" s="143"/>
      <c r="K146" s="143"/>
      <c r="L146" s="143"/>
      <c r="M146" s="143"/>
      <c r="N146" s="144"/>
    </row>
    <row r="147" spans="1:14" ht="19.5" customHeight="1" thickBot="1">
      <c r="A147" s="63" t="s">
        <v>283</v>
      </c>
      <c r="B147" s="65"/>
      <c r="C147" s="1" t="s">
        <v>3</v>
      </c>
      <c r="D147" s="1" t="s">
        <v>4</v>
      </c>
      <c r="E147" s="1" t="s">
        <v>6</v>
      </c>
      <c r="F147" s="1" t="s">
        <v>7</v>
      </c>
      <c r="G147" s="94" t="s">
        <v>8</v>
      </c>
      <c r="H147" s="95"/>
      <c r="I147" s="95"/>
      <c r="J147" s="96"/>
      <c r="K147" s="24" t="s">
        <v>280</v>
      </c>
      <c r="L147" s="25" t="s">
        <v>281</v>
      </c>
      <c r="M147" s="26" t="s">
        <v>5</v>
      </c>
      <c r="N147" s="26" t="s">
        <v>282</v>
      </c>
    </row>
    <row r="148" spans="1:14" ht="68.25" thickBot="1">
      <c r="A148" s="6" t="s">
        <v>212</v>
      </c>
      <c r="B148" s="4" t="s">
        <v>213</v>
      </c>
      <c r="C148" s="3" t="s">
        <v>342</v>
      </c>
      <c r="D148" s="3" t="s">
        <v>214</v>
      </c>
      <c r="E148" s="3" t="s">
        <v>341</v>
      </c>
      <c r="F148" s="3" t="s">
        <v>200</v>
      </c>
      <c r="G148" s="145">
        <v>2017</v>
      </c>
      <c r="H148" s="146"/>
      <c r="I148" s="146"/>
      <c r="J148" s="147"/>
      <c r="K148" s="19">
        <v>15000</v>
      </c>
      <c r="L148" s="85" t="s">
        <v>302</v>
      </c>
      <c r="M148" s="86"/>
      <c r="N148" s="87"/>
    </row>
    <row r="149" spans="1:14" ht="35.25" customHeight="1" thickBot="1">
      <c r="A149" s="109" t="s">
        <v>15</v>
      </c>
      <c r="B149" s="110"/>
      <c r="C149" s="110"/>
      <c r="D149" s="110"/>
      <c r="E149" s="110"/>
      <c r="F149" s="111"/>
      <c r="G149" s="189" t="s">
        <v>215</v>
      </c>
      <c r="H149" s="190"/>
      <c r="I149" s="190"/>
      <c r="J149" s="190"/>
      <c r="K149" s="190"/>
      <c r="L149" s="190"/>
      <c r="M149" s="190"/>
      <c r="N149" s="191"/>
    </row>
    <row r="150" spans="1:14" ht="16.5" customHeight="1" thickBot="1">
      <c r="A150" s="59" t="s">
        <v>216</v>
      </c>
      <c r="B150" s="60"/>
      <c r="C150" s="177" t="s">
        <v>217</v>
      </c>
      <c r="D150" s="178"/>
      <c r="E150" s="178"/>
      <c r="F150" s="178"/>
      <c r="G150" s="178"/>
      <c r="H150" s="178"/>
      <c r="I150" s="178"/>
      <c r="J150" s="178"/>
      <c r="K150" s="178"/>
      <c r="L150" s="178"/>
      <c r="M150" s="178"/>
      <c r="N150" s="178"/>
    </row>
    <row r="151" spans="1:14" ht="15.75" customHeight="1" thickBot="1">
      <c r="A151" s="53" t="s">
        <v>218</v>
      </c>
      <c r="B151" s="54"/>
      <c r="C151" s="72" t="s">
        <v>219</v>
      </c>
      <c r="D151" s="73"/>
      <c r="E151" s="73"/>
      <c r="F151" s="73"/>
      <c r="G151" s="73"/>
      <c r="H151" s="73"/>
      <c r="I151" s="73"/>
      <c r="J151" s="73"/>
      <c r="K151" s="73"/>
      <c r="L151" s="73"/>
      <c r="M151" s="73"/>
      <c r="N151" s="74"/>
    </row>
    <row r="152" spans="1:14" ht="15.75" thickBot="1">
      <c r="A152" s="63" t="s">
        <v>283</v>
      </c>
      <c r="B152" s="65"/>
      <c r="C152" s="16" t="s">
        <v>3</v>
      </c>
      <c r="D152" s="16" t="s">
        <v>4</v>
      </c>
      <c r="E152" s="16" t="s">
        <v>6</v>
      </c>
      <c r="F152" s="16" t="s">
        <v>7</v>
      </c>
      <c r="G152" s="94" t="s">
        <v>8</v>
      </c>
      <c r="H152" s="95"/>
      <c r="I152" s="95"/>
      <c r="J152" s="96"/>
      <c r="K152" s="24" t="s">
        <v>280</v>
      </c>
      <c r="L152" s="25" t="s">
        <v>281</v>
      </c>
      <c r="M152" s="26" t="s">
        <v>5</v>
      </c>
      <c r="N152" s="26" t="s">
        <v>282</v>
      </c>
    </row>
    <row r="153" spans="1:14" ht="98.25" customHeight="1" thickBot="1">
      <c r="A153" s="6" t="s">
        <v>220</v>
      </c>
      <c r="B153" s="4" t="s">
        <v>221</v>
      </c>
      <c r="C153" s="3" t="s">
        <v>83</v>
      </c>
      <c r="D153" s="3" t="s">
        <v>222</v>
      </c>
      <c r="E153" s="3" t="s">
        <v>326</v>
      </c>
      <c r="F153" s="3" t="s">
        <v>223</v>
      </c>
      <c r="G153" s="148">
        <v>2017</v>
      </c>
      <c r="H153" s="149"/>
      <c r="I153" s="149"/>
      <c r="J153" s="150"/>
      <c r="K153" s="19">
        <v>5000</v>
      </c>
      <c r="L153" s="85" t="s">
        <v>302</v>
      </c>
      <c r="M153" s="86"/>
      <c r="N153" s="87"/>
    </row>
    <row r="154" spans="1:14" ht="27" customHeight="1" thickBot="1">
      <c r="A154" s="109" t="s">
        <v>15</v>
      </c>
      <c r="B154" s="110"/>
      <c r="C154" s="110"/>
      <c r="D154" s="110"/>
      <c r="E154" s="110"/>
      <c r="F154" s="111"/>
      <c r="G154" s="142" t="s">
        <v>224</v>
      </c>
      <c r="H154" s="143"/>
      <c r="I154" s="143"/>
      <c r="J154" s="143"/>
      <c r="K154" s="143"/>
      <c r="L154" s="143"/>
      <c r="M154" s="143"/>
      <c r="N154" s="144"/>
    </row>
    <row r="155" spans="1:14" ht="27" customHeight="1" thickBot="1">
      <c r="A155" s="63" t="s">
        <v>283</v>
      </c>
      <c r="B155" s="65"/>
      <c r="C155" s="16" t="s">
        <v>3</v>
      </c>
      <c r="D155" s="16" t="s">
        <v>4</v>
      </c>
      <c r="E155" s="16" t="s">
        <v>6</v>
      </c>
      <c r="F155" s="16" t="s">
        <v>7</v>
      </c>
      <c r="G155" s="94" t="s">
        <v>8</v>
      </c>
      <c r="H155" s="95"/>
      <c r="I155" s="95"/>
      <c r="J155" s="96"/>
      <c r="K155" s="24" t="s">
        <v>280</v>
      </c>
      <c r="L155" s="25" t="s">
        <v>281</v>
      </c>
      <c r="M155" s="26" t="s">
        <v>5</v>
      </c>
      <c r="N155" s="26" t="s">
        <v>282</v>
      </c>
    </row>
    <row r="156" spans="1:14" ht="100.5" customHeight="1" thickBot="1">
      <c r="A156" s="6" t="s">
        <v>225</v>
      </c>
      <c r="B156" s="4" t="s">
        <v>226</v>
      </c>
      <c r="C156" s="3" t="s">
        <v>227</v>
      </c>
      <c r="D156" s="3" t="s">
        <v>343</v>
      </c>
      <c r="E156" s="3" t="s">
        <v>344</v>
      </c>
      <c r="F156" s="3" t="s">
        <v>223</v>
      </c>
      <c r="G156" s="145">
        <v>2017</v>
      </c>
      <c r="H156" s="146"/>
      <c r="I156" s="146"/>
      <c r="J156" s="147"/>
      <c r="K156" s="19">
        <v>500</v>
      </c>
      <c r="L156" s="85" t="s">
        <v>302</v>
      </c>
      <c r="M156" s="86"/>
      <c r="N156" s="87"/>
    </row>
    <row r="157" spans="1:14" ht="18.75" customHeight="1" thickBot="1">
      <c r="A157" s="109" t="s">
        <v>15</v>
      </c>
      <c r="B157" s="110"/>
      <c r="C157" s="110"/>
      <c r="D157" s="110"/>
      <c r="E157" s="110"/>
      <c r="F157" s="111"/>
      <c r="G157" s="142" t="s">
        <v>228</v>
      </c>
      <c r="H157" s="143"/>
      <c r="I157" s="143"/>
      <c r="J157" s="143"/>
      <c r="K157" s="143"/>
      <c r="L157" s="143"/>
      <c r="M157" s="143"/>
      <c r="N157" s="144"/>
    </row>
    <row r="158" spans="1:14" ht="18.75" customHeight="1" thickBot="1">
      <c r="A158" s="63" t="s">
        <v>283</v>
      </c>
      <c r="B158" s="65"/>
      <c r="C158" s="16" t="s">
        <v>3</v>
      </c>
      <c r="D158" s="16" t="s">
        <v>4</v>
      </c>
      <c r="E158" s="16" t="s">
        <v>6</v>
      </c>
      <c r="F158" s="16" t="s">
        <v>7</v>
      </c>
      <c r="G158" s="94" t="s">
        <v>8</v>
      </c>
      <c r="H158" s="95"/>
      <c r="I158" s="95"/>
      <c r="J158" s="96"/>
      <c r="K158" s="24" t="s">
        <v>280</v>
      </c>
      <c r="L158" s="25" t="s">
        <v>281</v>
      </c>
      <c r="M158" s="26" t="s">
        <v>5</v>
      </c>
      <c r="N158" s="26" t="s">
        <v>282</v>
      </c>
    </row>
    <row r="159" spans="1:14" ht="130.5" customHeight="1" thickBot="1">
      <c r="A159" s="6" t="s">
        <v>229</v>
      </c>
      <c r="B159" s="4" t="s">
        <v>230</v>
      </c>
      <c r="C159" s="3" t="s">
        <v>227</v>
      </c>
      <c r="D159" s="3" t="s">
        <v>222</v>
      </c>
      <c r="E159" s="3" t="s">
        <v>345</v>
      </c>
      <c r="F159" s="3" t="s">
        <v>223</v>
      </c>
      <c r="G159" s="145">
        <v>2017</v>
      </c>
      <c r="H159" s="146"/>
      <c r="I159" s="146"/>
      <c r="J159" s="147"/>
      <c r="K159" s="19">
        <v>12000</v>
      </c>
      <c r="L159" s="38">
        <v>10000</v>
      </c>
      <c r="M159" s="3" t="s">
        <v>389</v>
      </c>
      <c r="N159" s="31">
        <f>45000-L159</f>
        <v>35000</v>
      </c>
    </row>
    <row r="160" spans="1:14" ht="36.75" customHeight="1" thickBot="1">
      <c r="A160" s="109" t="s">
        <v>15</v>
      </c>
      <c r="B160" s="110"/>
      <c r="C160" s="110"/>
      <c r="D160" s="110"/>
      <c r="E160" s="110"/>
      <c r="F160" s="111"/>
      <c r="G160" s="142" t="s">
        <v>231</v>
      </c>
      <c r="H160" s="143"/>
      <c r="I160" s="143"/>
      <c r="J160" s="143"/>
      <c r="K160" s="143"/>
      <c r="L160" s="143"/>
      <c r="M160" s="143"/>
      <c r="N160" s="144"/>
    </row>
    <row r="161" spans="1:14" ht="21" customHeight="1" thickBot="1">
      <c r="A161" s="63" t="s">
        <v>283</v>
      </c>
      <c r="B161" s="65"/>
      <c r="C161" s="16" t="s">
        <v>3</v>
      </c>
      <c r="D161" s="16" t="s">
        <v>4</v>
      </c>
      <c r="E161" s="16" t="s">
        <v>6</v>
      </c>
      <c r="F161" s="16" t="s">
        <v>7</v>
      </c>
      <c r="G161" s="94" t="s">
        <v>8</v>
      </c>
      <c r="H161" s="95"/>
      <c r="I161" s="95"/>
      <c r="J161" s="96"/>
      <c r="K161" s="24" t="s">
        <v>280</v>
      </c>
      <c r="L161" s="25" t="s">
        <v>281</v>
      </c>
      <c r="M161" s="26" t="s">
        <v>5</v>
      </c>
      <c r="N161" s="26" t="s">
        <v>282</v>
      </c>
    </row>
    <row r="162" spans="1:14" ht="95.25" customHeight="1" thickBot="1">
      <c r="A162" s="6" t="s">
        <v>232</v>
      </c>
      <c r="B162" s="4" t="s">
        <v>233</v>
      </c>
      <c r="C162" s="3" t="s">
        <v>227</v>
      </c>
      <c r="D162" s="3" t="s">
        <v>346</v>
      </c>
      <c r="E162" s="3" t="s">
        <v>344</v>
      </c>
      <c r="F162" s="3" t="s">
        <v>223</v>
      </c>
      <c r="G162" s="145">
        <v>2017</v>
      </c>
      <c r="H162" s="146"/>
      <c r="I162" s="146"/>
      <c r="J162" s="147"/>
      <c r="K162" s="18">
        <v>500</v>
      </c>
      <c r="L162" s="106" t="s">
        <v>285</v>
      </c>
      <c r="M162" s="107"/>
      <c r="N162" s="108"/>
    </row>
    <row r="163" spans="1:14" ht="31.5" customHeight="1" thickBot="1">
      <c r="A163" s="109" t="s">
        <v>15</v>
      </c>
      <c r="B163" s="110"/>
      <c r="C163" s="110"/>
      <c r="D163" s="110"/>
      <c r="E163" s="110"/>
      <c r="F163" s="111"/>
      <c r="G163" s="142" t="s">
        <v>234</v>
      </c>
      <c r="H163" s="143"/>
      <c r="I163" s="143"/>
      <c r="J163" s="143"/>
      <c r="K163" s="143"/>
      <c r="L163" s="143"/>
      <c r="M163" s="143"/>
      <c r="N163" s="144"/>
    </row>
    <row r="164" spans="1:14" ht="24" customHeight="1" thickBot="1">
      <c r="A164" s="63" t="s">
        <v>283</v>
      </c>
      <c r="B164" s="65"/>
      <c r="C164" s="16" t="s">
        <v>3</v>
      </c>
      <c r="D164" s="16" t="s">
        <v>4</v>
      </c>
      <c r="E164" s="16" t="s">
        <v>6</v>
      </c>
      <c r="F164" s="16" t="s">
        <v>7</v>
      </c>
      <c r="G164" s="94" t="s">
        <v>8</v>
      </c>
      <c r="H164" s="95"/>
      <c r="I164" s="95"/>
      <c r="J164" s="96"/>
      <c r="K164" s="24" t="s">
        <v>280</v>
      </c>
      <c r="L164" s="25" t="s">
        <v>281</v>
      </c>
      <c r="M164" s="26" t="s">
        <v>5</v>
      </c>
      <c r="N164" s="26" t="s">
        <v>282</v>
      </c>
    </row>
    <row r="165" spans="1:14" ht="107.25" customHeight="1" thickBot="1">
      <c r="A165" s="6" t="s">
        <v>235</v>
      </c>
      <c r="B165" s="4" t="s">
        <v>236</v>
      </c>
      <c r="C165" s="3" t="s">
        <v>227</v>
      </c>
      <c r="D165" s="3" t="s">
        <v>347</v>
      </c>
      <c r="E165" s="3" t="s">
        <v>344</v>
      </c>
      <c r="F165" s="3" t="s">
        <v>223</v>
      </c>
      <c r="G165" s="145">
        <v>2017</v>
      </c>
      <c r="H165" s="146"/>
      <c r="I165" s="146"/>
      <c r="J165" s="147"/>
      <c r="K165" s="19">
        <v>2000</v>
      </c>
      <c r="L165" s="106" t="s">
        <v>285</v>
      </c>
      <c r="M165" s="107"/>
      <c r="N165" s="108"/>
    </row>
    <row r="166" spans="1:14" ht="61.5" customHeight="1" thickBot="1">
      <c r="A166" s="109" t="s">
        <v>15</v>
      </c>
      <c r="B166" s="110"/>
      <c r="C166" s="110"/>
      <c r="D166" s="110"/>
      <c r="E166" s="110"/>
      <c r="F166" s="111"/>
      <c r="G166" s="142" t="s">
        <v>237</v>
      </c>
      <c r="H166" s="143"/>
      <c r="I166" s="143"/>
      <c r="J166" s="143"/>
      <c r="K166" s="143"/>
      <c r="L166" s="143"/>
      <c r="M166" s="143"/>
      <c r="N166" s="144"/>
    </row>
    <row r="167" spans="1:14" ht="26.25" customHeight="1" thickBot="1">
      <c r="A167" s="63" t="s">
        <v>283</v>
      </c>
      <c r="B167" s="65"/>
      <c r="C167" s="16" t="s">
        <v>3</v>
      </c>
      <c r="D167" s="16" t="s">
        <v>4</v>
      </c>
      <c r="E167" s="16" t="s">
        <v>6</v>
      </c>
      <c r="F167" s="16" t="s">
        <v>7</v>
      </c>
      <c r="G167" s="94" t="s">
        <v>8</v>
      </c>
      <c r="H167" s="95"/>
      <c r="I167" s="95"/>
      <c r="J167" s="96"/>
      <c r="K167" s="24" t="s">
        <v>280</v>
      </c>
      <c r="L167" s="25" t="s">
        <v>281</v>
      </c>
      <c r="M167" s="26" t="s">
        <v>5</v>
      </c>
      <c r="N167" s="26" t="s">
        <v>282</v>
      </c>
    </row>
    <row r="168" spans="1:14" ht="100.5" customHeight="1" thickBot="1">
      <c r="A168" s="6" t="s">
        <v>238</v>
      </c>
      <c r="B168" s="4" t="s">
        <v>303</v>
      </c>
      <c r="C168" s="3" t="s">
        <v>227</v>
      </c>
      <c r="D168" s="3" t="s">
        <v>307</v>
      </c>
      <c r="E168" s="3" t="s">
        <v>344</v>
      </c>
      <c r="F168" s="3" t="s">
        <v>223</v>
      </c>
      <c r="G168" s="145">
        <v>2017</v>
      </c>
      <c r="H168" s="146"/>
      <c r="I168" s="146"/>
      <c r="J168" s="147"/>
      <c r="K168" s="19">
        <v>1000</v>
      </c>
      <c r="L168" s="106" t="s">
        <v>285</v>
      </c>
      <c r="M168" s="107"/>
      <c r="N168" s="108"/>
    </row>
    <row r="169" spans="1:14" ht="44.25" customHeight="1" thickBot="1">
      <c r="A169" s="109" t="s">
        <v>15</v>
      </c>
      <c r="B169" s="110"/>
      <c r="C169" s="110"/>
      <c r="D169" s="110"/>
      <c r="E169" s="110"/>
      <c r="F169" s="111"/>
      <c r="G169" s="142" t="s">
        <v>239</v>
      </c>
      <c r="H169" s="143"/>
      <c r="I169" s="143"/>
      <c r="J169" s="143"/>
      <c r="K169" s="143"/>
      <c r="L169" s="143"/>
      <c r="M169" s="143"/>
      <c r="N169" s="144"/>
    </row>
    <row r="170" spans="1:14" ht="22.5" customHeight="1" thickBot="1">
      <c r="A170" s="63" t="s">
        <v>283</v>
      </c>
      <c r="B170" s="65"/>
      <c r="C170" s="16" t="s">
        <v>3</v>
      </c>
      <c r="D170" s="16" t="s">
        <v>4</v>
      </c>
      <c r="E170" s="16" t="s">
        <v>6</v>
      </c>
      <c r="F170" s="16" t="s">
        <v>7</v>
      </c>
      <c r="G170" s="94" t="s">
        <v>8</v>
      </c>
      <c r="H170" s="95"/>
      <c r="I170" s="95"/>
      <c r="J170" s="96"/>
      <c r="K170" s="24" t="s">
        <v>280</v>
      </c>
      <c r="L170" s="25" t="s">
        <v>281</v>
      </c>
      <c r="M170" s="26" t="s">
        <v>5</v>
      </c>
      <c r="N170" s="26" t="s">
        <v>282</v>
      </c>
    </row>
    <row r="171" spans="1:14" ht="104.25" customHeight="1" thickBot="1">
      <c r="A171" s="6" t="s">
        <v>240</v>
      </c>
      <c r="B171" s="4" t="s">
        <v>241</v>
      </c>
      <c r="C171" s="3" t="s">
        <v>227</v>
      </c>
      <c r="D171" s="3" t="s">
        <v>348</v>
      </c>
      <c r="E171" s="3" t="s">
        <v>344</v>
      </c>
      <c r="F171" s="3" t="s">
        <v>223</v>
      </c>
      <c r="G171" s="145">
        <v>2017</v>
      </c>
      <c r="H171" s="146"/>
      <c r="I171" s="146"/>
      <c r="J171" s="147"/>
      <c r="K171" s="19">
        <v>1500</v>
      </c>
      <c r="L171" s="106" t="s">
        <v>285</v>
      </c>
      <c r="M171" s="107"/>
      <c r="N171" s="108"/>
    </row>
    <row r="172" spans="1:14" ht="39.75" customHeight="1" thickBot="1">
      <c r="A172" s="109" t="s">
        <v>15</v>
      </c>
      <c r="B172" s="110"/>
      <c r="C172" s="110"/>
      <c r="D172" s="110"/>
      <c r="E172" s="110"/>
      <c r="F172" s="111"/>
      <c r="G172" s="142" t="s">
        <v>242</v>
      </c>
      <c r="H172" s="143"/>
      <c r="I172" s="143"/>
      <c r="J172" s="143"/>
      <c r="K172" s="143"/>
      <c r="L172" s="143"/>
      <c r="M172" s="143"/>
      <c r="N172" s="144"/>
    </row>
    <row r="173" spans="1:14" ht="24.75" customHeight="1" thickBot="1">
      <c r="A173" s="63" t="s">
        <v>283</v>
      </c>
      <c r="B173" s="65"/>
      <c r="C173" s="16" t="s">
        <v>3</v>
      </c>
      <c r="D173" s="16" t="s">
        <v>4</v>
      </c>
      <c r="E173" s="16" t="s">
        <v>6</v>
      </c>
      <c r="F173" s="16" t="s">
        <v>7</v>
      </c>
      <c r="G173" s="94" t="s">
        <v>8</v>
      </c>
      <c r="H173" s="95"/>
      <c r="I173" s="95"/>
      <c r="J173" s="96"/>
      <c r="K173" s="24" t="s">
        <v>280</v>
      </c>
      <c r="L173" s="25" t="s">
        <v>281</v>
      </c>
      <c r="M173" s="26" t="s">
        <v>5</v>
      </c>
      <c r="N173" s="26" t="s">
        <v>282</v>
      </c>
    </row>
    <row r="174" spans="1:14" ht="98.25" customHeight="1" thickBot="1">
      <c r="A174" s="6" t="s">
        <v>243</v>
      </c>
      <c r="B174" s="4" t="s">
        <v>244</v>
      </c>
      <c r="C174" s="3" t="s">
        <v>227</v>
      </c>
      <c r="D174" s="3"/>
      <c r="E174" s="3" t="s">
        <v>344</v>
      </c>
      <c r="F174" s="3" t="s">
        <v>223</v>
      </c>
      <c r="G174" s="145">
        <v>2017</v>
      </c>
      <c r="H174" s="146"/>
      <c r="I174" s="146"/>
      <c r="J174" s="147"/>
      <c r="K174" s="19">
        <v>2000</v>
      </c>
      <c r="L174" s="106" t="s">
        <v>285</v>
      </c>
      <c r="M174" s="107"/>
      <c r="N174" s="108"/>
    </row>
    <row r="175" spans="1:14" ht="31.5" customHeight="1" thickBot="1">
      <c r="A175" s="109" t="s">
        <v>15</v>
      </c>
      <c r="B175" s="110"/>
      <c r="C175" s="110"/>
      <c r="D175" s="110"/>
      <c r="E175" s="110"/>
      <c r="F175" s="111"/>
      <c r="G175" s="142" t="s">
        <v>245</v>
      </c>
      <c r="H175" s="143"/>
      <c r="I175" s="143"/>
      <c r="J175" s="143"/>
      <c r="K175" s="143"/>
      <c r="L175" s="143"/>
      <c r="M175" s="143"/>
      <c r="N175" s="144"/>
    </row>
    <row r="176" spans="1:14" ht="23.25" customHeight="1" thickBot="1">
      <c r="A176" s="63" t="s">
        <v>283</v>
      </c>
      <c r="B176" s="65"/>
      <c r="C176" s="16" t="s">
        <v>3</v>
      </c>
      <c r="D176" s="16" t="s">
        <v>4</v>
      </c>
      <c r="E176" s="16" t="s">
        <v>6</v>
      </c>
      <c r="F176" s="16" t="s">
        <v>7</v>
      </c>
      <c r="G176" s="94" t="s">
        <v>8</v>
      </c>
      <c r="H176" s="95"/>
      <c r="I176" s="95"/>
      <c r="J176" s="96"/>
      <c r="K176" s="24" t="s">
        <v>280</v>
      </c>
      <c r="L176" s="25" t="s">
        <v>281</v>
      </c>
      <c r="M176" s="26" t="s">
        <v>5</v>
      </c>
      <c r="N176" s="26" t="s">
        <v>282</v>
      </c>
    </row>
    <row r="177" spans="1:14" ht="98.25" customHeight="1" thickBot="1">
      <c r="A177" s="6" t="s">
        <v>246</v>
      </c>
      <c r="B177" s="4" t="s">
        <v>247</v>
      </c>
      <c r="C177" s="3" t="s">
        <v>227</v>
      </c>
      <c r="D177" s="3" t="s">
        <v>349</v>
      </c>
      <c r="E177" s="3" t="s">
        <v>344</v>
      </c>
      <c r="F177" s="3" t="s">
        <v>223</v>
      </c>
      <c r="G177" s="145">
        <v>2017</v>
      </c>
      <c r="H177" s="146"/>
      <c r="I177" s="146"/>
      <c r="J177" s="147"/>
      <c r="K177" s="19">
        <v>500</v>
      </c>
      <c r="L177" s="106" t="s">
        <v>285</v>
      </c>
      <c r="M177" s="107"/>
      <c r="N177" s="108"/>
    </row>
    <row r="178" spans="1:14" ht="33" customHeight="1" thickBot="1">
      <c r="A178" s="109" t="s">
        <v>15</v>
      </c>
      <c r="B178" s="110"/>
      <c r="C178" s="110"/>
      <c r="D178" s="110"/>
      <c r="E178" s="110"/>
      <c r="F178" s="111"/>
      <c r="G178" s="142" t="s">
        <v>248</v>
      </c>
      <c r="H178" s="143"/>
      <c r="I178" s="143"/>
      <c r="J178" s="143"/>
      <c r="K178" s="143"/>
      <c r="L178" s="143"/>
      <c r="M178" s="143"/>
      <c r="N178" s="144"/>
    </row>
    <row r="179" spans="1:14" ht="21" customHeight="1" thickBot="1">
      <c r="A179" s="63" t="s">
        <v>283</v>
      </c>
      <c r="B179" s="65"/>
      <c r="C179" s="16" t="s">
        <v>3</v>
      </c>
      <c r="D179" s="16" t="s">
        <v>4</v>
      </c>
      <c r="E179" s="16" t="s">
        <v>6</v>
      </c>
      <c r="F179" s="16" t="s">
        <v>7</v>
      </c>
      <c r="G179" s="94" t="s">
        <v>8</v>
      </c>
      <c r="H179" s="95"/>
      <c r="I179" s="95"/>
      <c r="J179" s="96"/>
      <c r="K179" s="24" t="s">
        <v>280</v>
      </c>
      <c r="L179" s="25" t="s">
        <v>281</v>
      </c>
      <c r="M179" s="26" t="s">
        <v>5</v>
      </c>
      <c r="N179" s="26" t="s">
        <v>282</v>
      </c>
    </row>
    <row r="180" spans="1:14" ht="98.25" customHeight="1" thickBot="1">
      <c r="A180" s="6" t="s">
        <v>249</v>
      </c>
      <c r="B180" s="4" t="s">
        <v>250</v>
      </c>
      <c r="C180" s="3" t="s">
        <v>227</v>
      </c>
      <c r="D180" s="3" t="s">
        <v>307</v>
      </c>
      <c r="E180" s="3" t="s">
        <v>344</v>
      </c>
      <c r="F180" s="3" t="s">
        <v>223</v>
      </c>
      <c r="G180" s="145">
        <v>2017</v>
      </c>
      <c r="H180" s="146"/>
      <c r="I180" s="146"/>
      <c r="J180" s="147"/>
      <c r="K180" s="19">
        <v>1000</v>
      </c>
      <c r="L180" s="106" t="s">
        <v>285</v>
      </c>
      <c r="M180" s="107"/>
      <c r="N180" s="108"/>
    </row>
    <row r="181" spans="1:14" ht="28.5" customHeight="1" thickBot="1">
      <c r="A181" s="109" t="s">
        <v>15</v>
      </c>
      <c r="B181" s="110"/>
      <c r="C181" s="110"/>
      <c r="D181" s="110"/>
      <c r="E181" s="110"/>
      <c r="F181" s="111"/>
      <c r="G181" s="142" t="s">
        <v>251</v>
      </c>
      <c r="H181" s="143"/>
      <c r="I181" s="143"/>
      <c r="J181" s="143"/>
      <c r="K181" s="143"/>
      <c r="L181" s="143"/>
      <c r="M181" s="143"/>
      <c r="N181" s="144"/>
    </row>
    <row r="182" spans="1:14" ht="16.5" customHeight="1" thickBot="1">
      <c r="A182" s="59" t="s">
        <v>252</v>
      </c>
      <c r="B182" s="60"/>
      <c r="C182" s="172" t="s">
        <v>253</v>
      </c>
      <c r="D182" s="173"/>
      <c r="E182" s="173"/>
      <c r="F182" s="173"/>
      <c r="G182" s="173"/>
      <c r="H182" s="173"/>
      <c r="I182" s="173"/>
      <c r="J182" s="173"/>
      <c r="K182" s="173"/>
      <c r="L182" s="173"/>
      <c r="M182" s="173"/>
      <c r="N182" s="174"/>
    </row>
    <row r="183" spans="1:14" ht="15.75" customHeight="1" thickBot="1">
      <c r="A183" s="53" t="s">
        <v>254</v>
      </c>
      <c r="B183" s="54"/>
      <c r="C183" s="72" t="s">
        <v>255</v>
      </c>
      <c r="D183" s="73"/>
      <c r="E183" s="73"/>
      <c r="F183" s="73"/>
      <c r="G183" s="73"/>
      <c r="H183" s="73"/>
      <c r="I183" s="73"/>
      <c r="J183" s="73"/>
      <c r="K183" s="73"/>
      <c r="L183" s="73"/>
      <c r="M183" s="73"/>
      <c r="N183" s="74"/>
    </row>
    <row r="184" spans="1:14" ht="15.75" customHeight="1" thickBot="1">
      <c r="A184" s="63" t="s">
        <v>283</v>
      </c>
      <c r="B184" s="65"/>
      <c r="C184" s="16" t="s">
        <v>3</v>
      </c>
      <c r="D184" s="16" t="s">
        <v>4</v>
      </c>
      <c r="E184" s="16" t="s">
        <v>6</v>
      </c>
      <c r="F184" s="16" t="s">
        <v>7</v>
      </c>
      <c r="G184" s="94" t="s">
        <v>8</v>
      </c>
      <c r="H184" s="95"/>
      <c r="I184" s="95"/>
      <c r="J184" s="96"/>
      <c r="K184" s="24" t="s">
        <v>280</v>
      </c>
      <c r="L184" s="25" t="s">
        <v>281</v>
      </c>
      <c r="M184" s="26" t="s">
        <v>5</v>
      </c>
      <c r="N184" s="26" t="s">
        <v>282</v>
      </c>
    </row>
    <row r="185" spans="1:14" ht="102.75" customHeight="1" thickBot="1">
      <c r="A185" s="6" t="s">
        <v>256</v>
      </c>
      <c r="B185" s="4" t="s">
        <v>305</v>
      </c>
      <c r="C185" s="36" t="s">
        <v>351</v>
      </c>
      <c r="D185" s="22" t="s">
        <v>257</v>
      </c>
      <c r="E185" s="36" t="s">
        <v>350</v>
      </c>
      <c r="F185" s="22" t="s">
        <v>223</v>
      </c>
      <c r="G185" s="145">
        <v>2017</v>
      </c>
      <c r="H185" s="146"/>
      <c r="I185" s="146"/>
      <c r="J185" s="147"/>
      <c r="K185" s="19">
        <v>5000</v>
      </c>
      <c r="L185" s="85" t="s">
        <v>304</v>
      </c>
      <c r="M185" s="86"/>
      <c r="N185" s="87"/>
    </row>
    <row r="186" spans="1:14" ht="33.75" customHeight="1" thickBot="1">
      <c r="A186" s="109" t="s">
        <v>15</v>
      </c>
      <c r="B186" s="110"/>
      <c r="C186" s="110"/>
      <c r="D186" s="110"/>
      <c r="E186" s="110"/>
      <c r="F186" s="111"/>
      <c r="G186" s="142" t="s">
        <v>352</v>
      </c>
      <c r="H186" s="143"/>
      <c r="I186" s="143"/>
      <c r="J186" s="143"/>
      <c r="K186" s="143"/>
      <c r="L186" s="143"/>
      <c r="M186" s="143"/>
      <c r="N186" s="144"/>
    </row>
    <row r="187" spans="1:14" ht="20.25" customHeight="1" thickBot="1">
      <c r="A187" s="63" t="s">
        <v>283</v>
      </c>
      <c r="B187" s="65"/>
      <c r="C187" s="16" t="s">
        <v>3</v>
      </c>
      <c r="D187" s="16" t="s">
        <v>4</v>
      </c>
      <c r="E187" s="16" t="s">
        <v>6</v>
      </c>
      <c r="F187" s="16" t="s">
        <v>7</v>
      </c>
      <c r="G187" s="94" t="s">
        <v>8</v>
      </c>
      <c r="H187" s="95"/>
      <c r="I187" s="95"/>
      <c r="J187" s="96"/>
      <c r="K187" s="24" t="s">
        <v>280</v>
      </c>
      <c r="L187" s="25" t="s">
        <v>281</v>
      </c>
      <c r="M187" s="26" t="s">
        <v>5</v>
      </c>
      <c r="N187" s="26" t="s">
        <v>282</v>
      </c>
    </row>
    <row r="188" spans="1:14" ht="101.25" customHeight="1" thickBot="1">
      <c r="A188" s="6" t="s">
        <v>258</v>
      </c>
      <c r="B188" s="4" t="s">
        <v>259</v>
      </c>
      <c r="C188" s="3" t="s">
        <v>342</v>
      </c>
      <c r="D188" s="3" t="s">
        <v>257</v>
      </c>
      <c r="E188" s="3" t="s">
        <v>353</v>
      </c>
      <c r="F188" s="3" t="s">
        <v>223</v>
      </c>
      <c r="G188" s="145">
        <v>2017</v>
      </c>
      <c r="H188" s="146"/>
      <c r="I188" s="146"/>
      <c r="J188" s="147"/>
      <c r="K188" s="19">
        <v>3000</v>
      </c>
      <c r="L188" s="19">
        <v>2000</v>
      </c>
      <c r="M188" s="3" t="s">
        <v>387</v>
      </c>
      <c r="N188" s="19">
        <f>+N73-L188</f>
        <v>81400</v>
      </c>
    </row>
    <row r="189" spans="1:14" ht="26.25" customHeight="1" thickBot="1">
      <c r="A189" s="109" t="s">
        <v>15</v>
      </c>
      <c r="B189" s="110"/>
      <c r="C189" s="110"/>
      <c r="D189" s="110"/>
      <c r="E189" s="110"/>
      <c r="F189" s="111"/>
      <c r="G189" s="142" t="s">
        <v>260</v>
      </c>
      <c r="H189" s="143"/>
      <c r="I189" s="143"/>
      <c r="J189" s="143"/>
      <c r="K189" s="143"/>
      <c r="L189" s="143"/>
      <c r="M189" s="143"/>
      <c r="N189" s="144"/>
    </row>
    <row r="190" spans="1:14" ht="16.5" customHeight="1" thickBot="1">
      <c r="A190" s="59" t="s">
        <v>261</v>
      </c>
      <c r="B190" s="60"/>
      <c r="C190" s="172" t="s">
        <v>262</v>
      </c>
      <c r="D190" s="173"/>
      <c r="E190" s="173"/>
      <c r="F190" s="173"/>
      <c r="G190" s="173"/>
      <c r="H190" s="173"/>
      <c r="I190" s="173"/>
      <c r="J190" s="173"/>
      <c r="K190" s="173"/>
      <c r="L190" s="173"/>
      <c r="M190" s="173"/>
      <c r="N190" s="174"/>
    </row>
    <row r="191" spans="1:14" ht="15.75" customHeight="1" thickBot="1">
      <c r="A191" s="53" t="s">
        <v>263</v>
      </c>
      <c r="B191" s="54"/>
      <c r="C191" s="72" t="s">
        <v>264</v>
      </c>
      <c r="D191" s="73"/>
      <c r="E191" s="73"/>
      <c r="F191" s="73"/>
      <c r="G191" s="73"/>
      <c r="H191" s="73"/>
      <c r="I191" s="73"/>
      <c r="J191" s="73"/>
      <c r="K191" s="73"/>
      <c r="L191" s="73"/>
      <c r="M191" s="73"/>
      <c r="N191" s="74"/>
    </row>
    <row r="192" spans="1:14" ht="25.5" customHeight="1" thickBot="1">
      <c r="A192" s="63" t="s">
        <v>283</v>
      </c>
      <c r="B192" s="65"/>
      <c r="C192" s="16" t="s">
        <v>3</v>
      </c>
      <c r="D192" s="16" t="s">
        <v>4</v>
      </c>
      <c r="E192" s="16" t="s">
        <v>6</v>
      </c>
      <c r="F192" s="16" t="s">
        <v>7</v>
      </c>
      <c r="G192" s="94" t="s">
        <v>8</v>
      </c>
      <c r="H192" s="95"/>
      <c r="I192" s="95"/>
      <c r="J192" s="96"/>
      <c r="K192" s="24" t="s">
        <v>280</v>
      </c>
      <c r="L192" s="25" t="s">
        <v>281</v>
      </c>
      <c r="M192" s="26" t="s">
        <v>5</v>
      </c>
      <c r="N192" s="26" t="s">
        <v>282</v>
      </c>
    </row>
    <row r="193" spans="1:14" ht="90.75" thickBot="1">
      <c r="A193" s="6" t="s">
        <v>265</v>
      </c>
      <c r="B193" s="4" t="s">
        <v>266</v>
      </c>
      <c r="C193" s="3" t="s">
        <v>209</v>
      </c>
      <c r="D193" s="3" t="s">
        <v>257</v>
      </c>
      <c r="E193" s="3" t="s">
        <v>354</v>
      </c>
      <c r="F193" s="3" t="s">
        <v>223</v>
      </c>
      <c r="G193" s="148">
        <v>2017</v>
      </c>
      <c r="H193" s="149"/>
      <c r="I193" s="149"/>
      <c r="J193" s="150"/>
      <c r="K193" s="18">
        <v>3000</v>
      </c>
      <c r="L193" s="19">
        <v>2000</v>
      </c>
      <c r="M193" s="3" t="s">
        <v>386</v>
      </c>
      <c r="N193" s="19">
        <f>77000-L193</f>
        <v>75000</v>
      </c>
    </row>
    <row r="194" spans="1:14" ht="23.25" customHeight="1" thickBot="1">
      <c r="A194" s="109" t="s">
        <v>15</v>
      </c>
      <c r="B194" s="110"/>
      <c r="C194" s="110"/>
      <c r="D194" s="110"/>
      <c r="E194" s="110"/>
      <c r="F194" s="111"/>
      <c r="G194" s="142" t="s">
        <v>267</v>
      </c>
      <c r="H194" s="143"/>
      <c r="I194" s="143"/>
      <c r="J194" s="143"/>
      <c r="K194" s="143"/>
      <c r="L194" s="143"/>
      <c r="M194" s="143"/>
      <c r="N194" s="144"/>
    </row>
    <row r="195" spans="1:14" ht="20.25" customHeight="1" thickBot="1">
      <c r="A195" s="63" t="s">
        <v>283</v>
      </c>
      <c r="B195" s="65"/>
      <c r="C195" s="16" t="s">
        <v>3</v>
      </c>
      <c r="D195" s="16" t="s">
        <v>4</v>
      </c>
      <c r="E195" s="16" t="s">
        <v>6</v>
      </c>
      <c r="F195" s="16" t="s">
        <v>7</v>
      </c>
      <c r="G195" s="94" t="s">
        <v>8</v>
      </c>
      <c r="H195" s="95"/>
      <c r="I195" s="95"/>
      <c r="J195" s="96"/>
      <c r="K195" s="24" t="s">
        <v>280</v>
      </c>
      <c r="L195" s="25" t="s">
        <v>281</v>
      </c>
      <c r="M195" s="26" t="s">
        <v>5</v>
      </c>
      <c r="N195" s="26" t="s">
        <v>282</v>
      </c>
    </row>
    <row r="196" spans="1:14" ht="90.75" thickBot="1">
      <c r="A196" s="6" t="s">
        <v>268</v>
      </c>
      <c r="B196" s="4" t="s">
        <v>355</v>
      </c>
      <c r="C196" s="3" t="s">
        <v>209</v>
      </c>
      <c r="D196" s="3" t="s">
        <v>257</v>
      </c>
      <c r="E196" s="3" t="s">
        <v>354</v>
      </c>
      <c r="F196" s="3" t="s">
        <v>223</v>
      </c>
      <c r="G196" s="145">
        <v>2017</v>
      </c>
      <c r="H196" s="146"/>
      <c r="I196" s="146"/>
      <c r="J196" s="147"/>
      <c r="K196" s="19">
        <v>5000</v>
      </c>
      <c r="L196" s="85" t="s">
        <v>306</v>
      </c>
      <c r="M196" s="86"/>
      <c r="N196" s="87"/>
    </row>
    <row r="197" spans="1:14" ht="24" customHeight="1" thickBot="1">
      <c r="A197" s="109" t="s">
        <v>15</v>
      </c>
      <c r="B197" s="110"/>
      <c r="C197" s="110"/>
      <c r="D197" s="110"/>
      <c r="E197" s="110"/>
      <c r="F197" s="111"/>
      <c r="G197" s="142" t="s">
        <v>269</v>
      </c>
      <c r="H197" s="143"/>
      <c r="I197" s="143"/>
      <c r="J197" s="143"/>
      <c r="K197" s="143"/>
      <c r="L197" s="143"/>
      <c r="M197" s="143"/>
      <c r="N197" s="144"/>
    </row>
    <row r="198" spans="1:14" ht="23.25" customHeight="1" thickBot="1">
      <c r="A198" s="63" t="s">
        <v>283</v>
      </c>
      <c r="B198" s="65"/>
      <c r="C198" s="16" t="s">
        <v>3</v>
      </c>
      <c r="D198" s="16" t="s">
        <v>4</v>
      </c>
      <c r="E198" s="16" t="s">
        <v>6</v>
      </c>
      <c r="F198" s="16" t="s">
        <v>7</v>
      </c>
      <c r="G198" s="94" t="s">
        <v>8</v>
      </c>
      <c r="H198" s="95"/>
      <c r="I198" s="95"/>
      <c r="J198" s="96"/>
      <c r="K198" s="24" t="s">
        <v>280</v>
      </c>
      <c r="L198" s="25" t="s">
        <v>281</v>
      </c>
      <c r="M198" s="26" t="s">
        <v>5</v>
      </c>
      <c r="N198" s="26" t="s">
        <v>282</v>
      </c>
    </row>
    <row r="199" spans="1:14" ht="95.25" customHeight="1" thickBot="1">
      <c r="A199" s="6" t="s">
        <v>270</v>
      </c>
      <c r="B199" s="4" t="s">
        <v>271</v>
      </c>
      <c r="C199" s="3" t="s">
        <v>141</v>
      </c>
      <c r="D199" s="3" t="s">
        <v>357</v>
      </c>
      <c r="E199" s="3" t="s">
        <v>319</v>
      </c>
      <c r="F199" s="3" t="s">
        <v>223</v>
      </c>
      <c r="G199" s="148">
        <v>2017</v>
      </c>
      <c r="H199" s="149"/>
      <c r="I199" s="149"/>
      <c r="J199" s="150"/>
      <c r="K199" s="19">
        <v>5000</v>
      </c>
      <c r="L199" s="19">
        <v>3000</v>
      </c>
      <c r="M199" s="3" t="s">
        <v>374</v>
      </c>
      <c r="N199" s="19">
        <f>+N101-L199</f>
        <v>31500</v>
      </c>
    </row>
    <row r="200" spans="1:14" ht="29.25" customHeight="1" thickBot="1">
      <c r="A200" s="109" t="s">
        <v>15</v>
      </c>
      <c r="B200" s="110"/>
      <c r="C200" s="110"/>
      <c r="D200" s="110"/>
      <c r="E200" s="110"/>
      <c r="F200" s="111"/>
      <c r="G200" s="142" t="s">
        <v>272</v>
      </c>
      <c r="H200" s="143"/>
      <c r="I200" s="143"/>
      <c r="J200" s="143"/>
      <c r="K200" s="143"/>
      <c r="L200" s="143"/>
      <c r="M200" s="143"/>
      <c r="N200" s="144"/>
    </row>
    <row r="201" spans="1:14" ht="15.75" customHeight="1" thickBot="1">
      <c r="A201" s="53" t="s">
        <v>273</v>
      </c>
      <c r="B201" s="54"/>
      <c r="C201" s="72" t="s">
        <v>274</v>
      </c>
      <c r="D201" s="73"/>
      <c r="E201" s="73"/>
      <c r="F201" s="73"/>
      <c r="G201" s="73"/>
      <c r="H201" s="73"/>
      <c r="I201" s="73"/>
      <c r="J201" s="73"/>
      <c r="K201" s="73"/>
      <c r="L201" s="73"/>
      <c r="M201" s="73"/>
      <c r="N201" s="74"/>
    </row>
    <row r="202" spans="1:14" ht="15.75" customHeight="1" thickBot="1">
      <c r="A202" s="63" t="s">
        <v>283</v>
      </c>
      <c r="B202" s="65"/>
      <c r="C202" s="16" t="s">
        <v>3</v>
      </c>
      <c r="D202" s="16" t="s">
        <v>4</v>
      </c>
      <c r="E202" s="16" t="s">
        <v>6</v>
      </c>
      <c r="F202" s="16" t="s">
        <v>7</v>
      </c>
      <c r="G202" s="94" t="s">
        <v>8</v>
      </c>
      <c r="H202" s="95"/>
      <c r="I202" s="95"/>
      <c r="J202" s="96"/>
      <c r="K202" s="24" t="s">
        <v>280</v>
      </c>
      <c r="L202" s="25" t="s">
        <v>281</v>
      </c>
      <c r="M202" s="26" t="s">
        <v>5</v>
      </c>
      <c r="N202" s="26" t="s">
        <v>282</v>
      </c>
    </row>
    <row r="203" spans="1:14" ht="97.5" customHeight="1" thickBot="1">
      <c r="A203" s="6" t="s">
        <v>275</v>
      </c>
      <c r="B203" s="4" t="s">
        <v>356</v>
      </c>
      <c r="C203" s="22" t="s">
        <v>141</v>
      </c>
      <c r="D203" s="36" t="s">
        <v>276</v>
      </c>
      <c r="E203" s="36" t="s">
        <v>353</v>
      </c>
      <c r="F203" s="22" t="s">
        <v>223</v>
      </c>
      <c r="G203" s="145">
        <v>2017</v>
      </c>
      <c r="H203" s="146"/>
      <c r="I203" s="146"/>
      <c r="J203" s="147"/>
      <c r="K203" s="19">
        <v>1000</v>
      </c>
      <c r="L203" s="19">
        <v>1000</v>
      </c>
      <c r="M203" s="3" t="s">
        <v>374</v>
      </c>
      <c r="N203" s="19">
        <f>+N199-L203</f>
        <v>30500</v>
      </c>
    </row>
    <row r="204" spans="1:14" ht="29.25" customHeight="1" thickBot="1">
      <c r="A204" s="109" t="s">
        <v>15</v>
      </c>
      <c r="B204" s="110"/>
      <c r="C204" s="110"/>
      <c r="D204" s="110"/>
      <c r="E204" s="110"/>
      <c r="F204" s="111"/>
      <c r="G204" s="142" t="s">
        <v>277</v>
      </c>
      <c r="H204" s="143"/>
      <c r="I204" s="143"/>
      <c r="J204" s="143"/>
      <c r="K204" s="143"/>
      <c r="L204" s="143"/>
      <c r="M204" s="143"/>
      <c r="N204" s="144"/>
    </row>
  </sheetData>
  <mergeCells count="415">
    <mergeCell ref="G204:N204"/>
    <mergeCell ref="L148:N148"/>
    <mergeCell ref="L153:N153"/>
    <mergeCell ref="L156:N156"/>
    <mergeCell ref="L162:N162"/>
    <mergeCell ref="L165:N165"/>
    <mergeCell ref="L168:N168"/>
    <mergeCell ref="L171:N171"/>
    <mergeCell ref="L174:N174"/>
    <mergeCell ref="C190:N190"/>
    <mergeCell ref="C191:N191"/>
    <mergeCell ref="G158:J158"/>
    <mergeCell ref="G160:N160"/>
    <mergeCell ref="G165:J165"/>
    <mergeCell ref="G168:J168"/>
    <mergeCell ref="G166:N166"/>
    <mergeCell ref="G167:J167"/>
    <mergeCell ref="G169:N169"/>
    <mergeCell ref="C151:N151"/>
    <mergeCell ref="G154:N154"/>
    <mergeCell ref="G159:J159"/>
    <mergeCell ref="G162:J162"/>
    <mergeCell ref="G153:J153"/>
    <mergeCell ref="G156:J156"/>
    <mergeCell ref="G202:J202"/>
    <mergeCell ref="A192:B192"/>
    <mergeCell ref="G192:J192"/>
    <mergeCell ref="G194:N194"/>
    <mergeCell ref="A195:B195"/>
    <mergeCell ref="G195:J195"/>
    <mergeCell ref="L196:N196"/>
    <mergeCell ref="G199:J199"/>
    <mergeCell ref="A201:B201"/>
    <mergeCell ref="A152:B152"/>
    <mergeCell ref="G152:J152"/>
    <mergeCell ref="A184:B184"/>
    <mergeCell ref="G184:J184"/>
    <mergeCell ref="A170:B170"/>
    <mergeCell ref="G170:J170"/>
    <mergeCell ref="G172:N172"/>
    <mergeCell ref="A173:B173"/>
    <mergeCell ref="G173:J173"/>
    <mergeCell ref="G175:N175"/>
    <mergeCell ref="G171:J171"/>
    <mergeCell ref="G174:J174"/>
    <mergeCell ref="G106:J106"/>
    <mergeCell ref="G110:J110"/>
    <mergeCell ref="A107:F107"/>
    <mergeCell ref="C108:N108"/>
    <mergeCell ref="A117:B117"/>
    <mergeCell ref="G117:J117"/>
    <mergeCell ref="G119:N119"/>
    <mergeCell ref="A120:B120"/>
    <mergeCell ref="G149:N149"/>
    <mergeCell ref="A142:B142"/>
    <mergeCell ref="C142:N142"/>
    <mergeCell ref="L121:N121"/>
    <mergeCell ref="L126:N126"/>
    <mergeCell ref="L129:N129"/>
    <mergeCell ref="L132:N132"/>
    <mergeCell ref="A128:B128"/>
    <mergeCell ref="G126:J126"/>
    <mergeCell ref="G129:J129"/>
    <mergeCell ref="G127:N127"/>
    <mergeCell ref="G121:J121"/>
    <mergeCell ref="A123:B123"/>
    <mergeCell ref="A124:B124"/>
    <mergeCell ref="G115:J115"/>
    <mergeCell ref="G118:J118"/>
    <mergeCell ref="E91:E93"/>
    <mergeCell ref="F91:F93"/>
    <mergeCell ref="A94:F94"/>
    <mergeCell ref="A97:F97"/>
    <mergeCell ref="G128:J128"/>
    <mergeCell ref="G130:N130"/>
    <mergeCell ref="A131:B131"/>
    <mergeCell ref="G131:J131"/>
    <mergeCell ref="A130:F130"/>
    <mergeCell ref="A100:B100"/>
    <mergeCell ref="G100:J100"/>
    <mergeCell ref="G102:N102"/>
    <mergeCell ref="C103:N103"/>
    <mergeCell ref="C104:N104"/>
    <mergeCell ref="G107:N107"/>
    <mergeCell ref="A105:B105"/>
    <mergeCell ref="G105:J105"/>
    <mergeCell ref="A102:F102"/>
    <mergeCell ref="G116:N116"/>
    <mergeCell ref="A114:B114"/>
    <mergeCell ref="G114:J114"/>
    <mergeCell ref="L115:N115"/>
    <mergeCell ref="L118:N118"/>
    <mergeCell ref="A111:F111"/>
    <mergeCell ref="L82:N82"/>
    <mergeCell ref="A86:B86"/>
    <mergeCell ref="G86:J86"/>
    <mergeCell ref="L87:N87"/>
    <mergeCell ref="G76:J76"/>
    <mergeCell ref="G78:N78"/>
    <mergeCell ref="C79:N79"/>
    <mergeCell ref="C80:N80"/>
    <mergeCell ref="L77:N77"/>
    <mergeCell ref="A81:B81"/>
    <mergeCell ref="G81:J81"/>
    <mergeCell ref="G82:J82"/>
    <mergeCell ref="A79:B79"/>
    <mergeCell ref="A80:B80"/>
    <mergeCell ref="A78:F78"/>
    <mergeCell ref="G83:N83"/>
    <mergeCell ref="C84:N84"/>
    <mergeCell ref="A83:F83"/>
    <mergeCell ref="E66:E67"/>
    <mergeCell ref="F66:F67"/>
    <mergeCell ref="A71:B71"/>
    <mergeCell ref="G71:J71"/>
    <mergeCell ref="A72:A73"/>
    <mergeCell ref="B72:B73"/>
    <mergeCell ref="C72:C73"/>
    <mergeCell ref="D72:D73"/>
    <mergeCell ref="E72:E73"/>
    <mergeCell ref="F72:F73"/>
    <mergeCell ref="G72:J73"/>
    <mergeCell ref="C1:M1"/>
    <mergeCell ref="A50:N50"/>
    <mergeCell ref="G54:N54"/>
    <mergeCell ref="C55:N55"/>
    <mergeCell ref="A56:B56"/>
    <mergeCell ref="G56:J56"/>
    <mergeCell ref="G35:N35"/>
    <mergeCell ref="C36:N36"/>
    <mergeCell ref="C37:N37"/>
    <mergeCell ref="A38:B38"/>
    <mergeCell ref="G38:J38"/>
    <mergeCell ref="A30:B30"/>
    <mergeCell ref="G30:J30"/>
    <mergeCell ref="G32:N32"/>
    <mergeCell ref="A33:B33"/>
    <mergeCell ref="G33:J33"/>
    <mergeCell ref="L34:N34"/>
    <mergeCell ref="L23:N23"/>
    <mergeCell ref="G24:N24"/>
    <mergeCell ref="A27:A28"/>
    <mergeCell ref="B27:B28"/>
    <mergeCell ref="C27:C28"/>
    <mergeCell ref="D27:D28"/>
    <mergeCell ref="E27:E28"/>
    <mergeCell ref="G23:J23"/>
    <mergeCell ref="A24:F24"/>
    <mergeCell ref="G20:N20"/>
    <mergeCell ref="C21:N21"/>
    <mergeCell ref="A21:B21"/>
    <mergeCell ref="A22:B22"/>
    <mergeCell ref="G22:J22"/>
    <mergeCell ref="A20:F20"/>
    <mergeCell ref="G18:J19"/>
    <mergeCell ref="K18:K19"/>
    <mergeCell ref="G16:N16"/>
    <mergeCell ref="A17:B17"/>
    <mergeCell ref="G17:J17"/>
    <mergeCell ref="A18:A19"/>
    <mergeCell ref="B18:B19"/>
    <mergeCell ref="C18:C19"/>
    <mergeCell ref="D18:D19"/>
    <mergeCell ref="E18:E19"/>
    <mergeCell ref="F18:F19"/>
    <mergeCell ref="A16:F16"/>
    <mergeCell ref="K57:K58"/>
    <mergeCell ref="G40:N40"/>
    <mergeCell ref="A41:B41"/>
    <mergeCell ref="G41:J41"/>
    <mergeCell ref="G43:N43"/>
    <mergeCell ref="G59:N59"/>
    <mergeCell ref="C60:N60"/>
    <mergeCell ref="C61:N61"/>
    <mergeCell ref="A60:B60"/>
    <mergeCell ref="A61:B61"/>
    <mergeCell ref="A59:F59"/>
    <mergeCell ref="A47:B47"/>
    <mergeCell ref="G47:J47"/>
    <mergeCell ref="G48:J48"/>
    <mergeCell ref="L48:N48"/>
    <mergeCell ref="A49:F49"/>
    <mergeCell ref="G49:N49"/>
    <mergeCell ref="A62:B62"/>
    <mergeCell ref="G62:J62"/>
    <mergeCell ref="A57:A58"/>
    <mergeCell ref="B57:B58"/>
    <mergeCell ref="C57:C58"/>
    <mergeCell ref="D57:D58"/>
    <mergeCell ref="E57:E58"/>
    <mergeCell ref="F57:F58"/>
    <mergeCell ref="G52:J52"/>
    <mergeCell ref="G57:J58"/>
    <mergeCell ref="A204:F204"/>
    <mergeCell ref="A149:F149"/>
    <mergeCell ref="G138:N138"/>
    <mergeCell ref="G141:N141"/>
    <mergeCell ref="G146:N146"/>
    <mergeCell ref="A147:B147"/>
    <mergeCell ref="L140:N140"/>
    <mergeCell ref="C143:N143"/>
    <mergeCell ref="A139:B139"/>
    <mergeCell ref="G139:J139"/>
    <mergeCell ref="A144:B144"/>
    <mergeCell ref="G144:J144"/>
    <mergeCell ref="A161:B161"/>
    <mergeCell ref="G161:J161"/>
    <mergeCell ref="G163:N163"/>
    <mergeCell ref="A164:B164"/>
    <mergeCell ref="G164:J164"/>
    <mergeCell ref="G155:J155"/>
    <mergeCell ref="G157:N157"/>
    <mergeCell ref="A150:B150"/>
    <mergeCell ref="A151:B151"/>
    <mergeCell ref="G186:N186"/>
    <mergeCell ref="A187:B187"/>
    <mergeCell ref="G187:J187"/>
    <mergeCell ref="C150:N150"/>
    <mergeCell ref="A172:F172"/>
    <mergeCell ref="A175:F175"/>
    <mergeCell ref="A178:F178"/>
    <mergeCell ref="A181:F181"/>
    <mergeCell ref="A176:B176"/>
    <mergeCell ref="G176:J176"/>
    <mergeCell ref="G178:N178"/>
    <mergeCell ref="A179:B179"/>
    <mergeCell ref="A154:F154"/>
    <mergeCell ref="A157:F157"/>
    <mergeCell ref="A160:F160"/>
    <mergeCell ref="A163:F163"/>
    <mergeCell ref="A166:F166"/>
    <mergeCell ref="A169:F169"/>
    <mergeCell ref="A155:B155"/>
    <mergeCell ref="A158:B158"/>
    <mergeCell ref="A167:B167"/>
    <mergeCell ref="G177:J177"/>
    <mergeCell ref="G180:J180"/>
    <mergeCell ref="G179:J179"/>
    <mergeCell ref="G181:N181"/>
    <mergeCell ref="L177:N177"/>
    <mergeCell ref="L180:N180"/>
    <mergeCell ref="A75:B75"/>
    <mergeCell ref="G77:J77"/>
    <mergeCell ref="A74:F74"/>
    <mergeCell ref="C75:N75"/>
    <mergeCell ref="A76:B76"/>
    <mergeCell ref="G63:J63"/>
    <mergeCell ref="G65:J65"/>
    <mergeCell ref="G66:J67"/>
    <mergeCell ref="K66:K67"/>
    <mergeCell ref="K72:K73"/>
    <mergeCell ref="A65:B65"/>
    <mergeCell ref="A68:F68"/>
    <mergeCell ref="G68:N68"/>
    <mergeCell ref="A69:B69"/>
    <mergeCell ref="A70:B70"/>
    <mergeCell ref="A64:F64"/>
    <mergeCell ref="G64:N64"/>
    <mergeCell ref="C69:N69"/>
    <mergeCell ref="C70:N70"/>
    <mergeCell ref="G74:N74"/>
    <mergeCell ref="A66:A67"/>
    <mergeCell ref="B66:B67"/>
    <mergeCell ref="C66:C67"/>
    <mergeCell ref="D66:D67"/>
    <mergeCell ref="G203:J203"/>
    <mergeCell ref="G193:J193"/>
    <mergeCell ref="G196:J196"/>
    <mergeCell ref="G188:J188"/>
    <mergeCell ref="A190:B190"/>
    <mergeCell ref="A191:B191"/>
    <mergeCell ref="A189:F189"/>
    <mergeCell ref="A182:B182"/>
    <mergeCell ref="A183:B183"/>
    <mergeCell ref="G185:J185"/>
    <mergeCell ref="A186:F186"/>
    <mergeCell ref="C182:N182"/>
    <mergeCell ref="C183:N183"/>
    <mergeCell ref="A194:F194"/>
    <mergeCell ref="A197:F197"/>
    <mergeCell ref="A200:F200"/>
    <mergeCell ref="G189:N189"/>
    <mergeCell ref="L185:N185"/>
    <mergeCell ref="A198:B198"/>
    <mergeCell ref="G198:J198"/>
    <mergeCell ref="G197:N197"/>
    <mergeCell ref="G200:N200"/>
    <mergeCell ref="C201:N201"/>
    <mergeCell ref="A202:B202"/>
    <mergeCell ref="A112:B112"/>
    <mergeCell ref="A113:B113"/>
    <mergeCell ref="A116:F116"/>
    <mergeCell ref="A119:F119"/>
    <mergeCell ref="A122:F122"/>
    <mergeCell ref="A127:F127"/>
    <mergeCell ref="G120:J120"/>
    <mergeCell ref="G122:N122"/>
    <mergeCell ref="C123:N123"/>
    <mergeCell ref="C124:N124"/>
    <mergeCell ref="A125:B125"/>
    <mergeCell ref="G125:J125"/>
    <mergeCell ref="C112:N112"/>
    <mergeCell ref="C113:N113"/>
    <mergeCell ref="A143:B143"/>
    <mergeCell ref="G145:J145"/>
    <mergeCell ref="G148:J148"/>
    <mergeCell ref="G147:J147"/>
    <mergeCell ref="G137:J137"/>
    <mergeCell ref="G140:J140"/>
    <mergeCell ref="G132:J132"/>
    <mergeCell ref="A134:B134"/>
    <mergeCell ref="A135:B135"/>
    <mergeCell ref="A133:F133"/>
    <mergeCell ref="C134:N134"/>
    <mergeCell ref="A138:F138"/>
    <mergeCell ref="A141:F141"/>
    <mergeCell ref="A146:F146"/>
    <mergeCell ref="G133:N133"/>
    <mergeCell ref="L137:N137"/>
    <mergeCell ref="C135:N135"/>
    <mergeCell ref="A136:B136"/>
    <mergeCell ref="G136:J136"/>
    <mergeCell ref="G101:J101"/>
    <mergeCell ref="A103:B103"/>
    <mergeCell ref="A104:B104"/>
    <mergeCell ref="G96:J96"/>
    <mergeCell ref="A98:B98"/>
    <mergeCell ref="A99:B99"/>
    <mergeCell ref="C99:N99"/>
    <mergeCell ref="G87:J87"/>
    <mergeCell ref="A84:B84"/>
    <mergeCell ref="A85:B85"/>
    <mergeCell ref="A90:B90"/>
    <mergeCell ref="G90:J90"/>
    <mergeCell ref="G88:N88"/>
    <mergeCell ref="A88:F88"/>
    <mergeCell ref="G91:J93"/>
    <mergeCell ref="K91:K93"/>
    <mergeCell ref="A95:B95"/>
    <mergeCell ref="G95:J95"/>
    <mergeCell ref="G97:N97"/>
    <mergeCell ref="C98:N98"/>
    <mergeCell ref="A91:A93"/>
    <mergeCell ref="B91:B93"/>
    <mergeCell ref="C91:C93"/>
    <mergeCell ref="D91:D93"/>
    <mergeCell ref="A109:B109"/>
    <mergeCell ref="G109:J109"/>
    <mergeCell ref="G111:N111"/>
    <mergeCell ref="A89:N89"/>
    <mergeCell ref="G94:N94"/>
    <mergeCell ref="C85:N85"/>
    <mergeCell ref="A44:B44"/>
    <mergeCell ref="A55:B55"/>
    <mergeCell ref="L39:N39"/>
    <mergeCell ref="L42:N42"/>
    <mergeCell ref="G44:J44"/>
    <mergeCell ref="G45:J45"/>
    <mergeCell ref="A51:B51"/>
    <mergeCell ref="G53:J53"/>
    <mergeCell ref="G46:N46"/>
    <mergeCell ref="L45:N45"/>
    <mergeCell ref="C51:N51"/>
    <mergeCell ref="A52:B52"/>
    <mergeCell ref="G39:J39"/>
    <mergeCell ref="G42:J42"/>
    <mergeCell ref="A40:F40"/>
    <mergeCell ref="A43:F43"/>
    <mergeCell ref="A46:F46"/>
    <mergeCell ref="A54:F54"/>
    <mergeCell ref="A36:B36"/>
    <mergeCell ref="A37:B37"/>
    <mergeCell ref="A35:F35"/>
    <mergeCell ref="A25:N25"/>
    <mergeCell ref="G29:N29"/>
    <mergeCell ref="G31:J31"/>
    <mergeCell ref="G34:J34"/>
    <mergeCell ref="A29:F29"/>
    <mergeCell ref="A32:F32"/>
    <mergeCell ref="A26:B26"/>
    <mergeCell ref="G26:J26"/>
    <mergeCell ref="F27:F28"/>
    <mergeCell ref="K27:K28"/>
    <mergeCell ref="G27:J28"/>
    <mergeCell ref="L27:N28"/>
    <mergeCell ref="A14:B14"/>
    <mergeCell ref="G14:J14"/>
    <mergeCell ref="G15:J15"/>
    <mergeCell ref="A10:B10"/>
    <mergeCell ref="G10:J10"/>
    <mergeCell ref="G11:J11"/>
    <mergeCell ref="A13:B13"/>
    <mergeCell ref="G12:N12"/>
    <mergeCell ref="C13:N13"/>
    <mergeCell ref="A12:F12"/>
    <mergeCell ref="L15:N15"/>
    <mergeCell ref="A9:B9"/>
    <mergeCell ref="B5:B6"/>
    <mergeCell ref="C5:C6"/>
    <mergeCell ref="D5:D6"/>
    <mergeCell ref="E5:E6"/>
    <mergeCell ref="A2:B2"/>
    <mergeCell ref="A3:B3"/>
    <mergeCell ref="A4:B4"/>
    <mergeCell ref="G4:J4"/>
    <mergeCell ref="A7:F7"/>
    <mergeCell ref="C2:N2"/>
    <mergeCell ref="C3:N3"/>
    <mergeCell ref="K5:K6"/>
    <mergeCell ref="A5:A6"/>
    <mergeCell ref="F5:F6"/>
    <mergeCell ref="G5:J6"/>
    <mergeCell ref="G7:N7"/>
    <mergeCell ref="C9:N9"/>
    <mergeCell ref="A8:N8"/>
  </mergeCells>
  <pageMargins left="0.70866141732283472" right="0.70866141732283472" top="0.74803149606299213" bottom="0.74803149606299213" header="0.31496062992125984" footer="0.31496062992125984"/>
  <pageSetup paperSize="9" scale="70" orientation="landscape"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D17"/>
  <sheetViews>
    <sheetView workbookViewId="0">
      <selection activeCell="E11" sqref="E11"/>
    </sheetView>
  </sheetViews>
  <sheetFormatPr defaultRowHeight="15"/>
  <cols>
    <col min="1" max="1" width="17.7109375" customWidth="1"/>
    <col min="2" max="4" width="17.7109375" style="39" customWidth="1"/>
  </cols>
  <sheetData>
    <row r="1" spans="1:4" ht="30" customHeight="1" thickBot="1">
      <c r="A1" s="192" t="s">
        <v>362</v>
      </c>
      <c r="B1" s="193"/>
      <c r="C1" s="193"/>
      <c r="D1" s="194"/>
    </row>
    <row r="2" spans="1:4" ht="30.75" thickBot="1">
      <c r="A2" s="40" t="s">
        <v>5</v>
      </c>
      <c r="B2" s="41" t="s">
        <v>365</v>
      </c>
      <c r="C2" s="41" t="s">
        <v>363</v>
      </c>
      <c r="D2" s="41" t="s">
        <v>364</v>
      </c>
    </row>
    <row r="3" spans="1:4" ht="45" customHeight="1">
      <c r="A3" s="43" t="s">
        <v>370</v>
      </c>
      <c r="B3" s="44">
        <v>49000</v>
      </c>
      <c r="C3" s="44">
        <v>3000</v>
      </c>
      <c r="D3" s="45">
        <v>46000</v>
      </c>
    </row>
    <row r="4" spans="1:4" ht="45">
      <c r="A4" s="46" t="s">
        <v>369</v>
      </c>
      <c r="B4" s="42">
        <v>25000</v>
      </c>
      <c r="C4" s="42">
        <v>1100</v>
      </c>
      <c r="D4" s="47">
        <f>+B4-C4</f>
        <v>23900</v>
      </c>
    </row>
    <row r="5" spans="1:4" ht="63" customHeight="1">
      <c r="A5" s="46" t="s">
        <v>368</v>
      </c>
      <c r="B5" s="42">
        <v>38000</v>
      </c>
      <c r="C5" s="42">
        <v>7500</v>
      </c>
      <c r="D5" s="47">
        <f t="shared" ref="D5:D14" si="0">+B5-C5</f>
        <v>30500</v>
      </c>
    </row>
    <row r="6" spans="1:4" ht="45">
      <c r="A6" s="46" t="s">
        <v>367</v>
      </c>
      <c r="B6" s="42">
        <v>10000</v>
      </c>
      <c r="C6" s="42">
        <v>3500</v>
      </c>
      <c r="D6" s="47">
        <f t="shared" si="0"/>
        <v>6500</v>
      </c>
    </row>
    <row r="7" spans="1:4" ht="45">
      <c r="A7" s="46" t="s">
        <v>366</v>
      </c>
      <c r="B7" s="42">
        <v>100000</v>
      </c>
      <c r="C7" s="42">
        <v>21000</v>
      </c>
      <c r="D7" s="47">
        <f t="shared" si="0"/>
        <v>79000</v>
      </c>
    </row>
    <row r="8" spans="1:4" ht="44.25" customHeight="1">
      <c r="A8" s="46" t="s">
        <v>371</v>
      </c>
      <c r="B8" s="42">
        <v>45000</v>
      </c>
      <c r="C8" s="42">
        <v>5000</v>
      </c>
      <c r="D8" s="47">
        <f t="shared" si="0"/>
        <v>40000</v>
      </c>
    </row>
    <row r="9" spans="1:4" ht="60">
      <c r="A9" s="46" t="s">
        <v>372</v>
      </c>
      <c r="B9" s="42">
        <v>18000</v>
      </c>
      <c r="C9" s="42">
        <v>10000</v>
      </c>
      <c r="D9" s="47">
        <f t="shared" si="0"/>
        <v>8000</v>
      </c>
    </row>
    <row r="10" spans="1:4" ht="61.5" customHeight="1">
      <c r="A10" s="46" t="s">
        <v>385</v>
      </c>
      <c r="B10" s="42">
        <v>77000</v>
      </c>
      <c r="C10" s="42">
        <v>2000</v>
      </c>
      <c r="D10" s="47">
        <f t="shared" si="0"/>
        <v>75000</v>
      </c>
    </row>
    <row r="11" spans="1:4" ht="60">
      <c r="A11" s="46" t="s">
        <v>384</v>
      </c>
      <c r="B11" s="42">
        <v>90000</v>
      </c>
      <c r="C11" s="42">
        <v>8600</v>
      </c>
      <c r="D11" s="47">
        <f t="shared" si="0"/>
        <v>81400</v>
      </c>
    </row>
    <row r="12" spans="1:4" ht="60">
      <c r="A12" s="46" t="s">
        <v>383</v>
      </c>
      <c r="B12" s="42">
        <v>63000</v>
      </c>
      <c r="C12" s="42">
        <v>9000</v>
      </c>
      <c r="D12" s="47">
        <f t="shared" si="0"/>
        <v>54000</v>
      </c>
    </row>
    <row r="13" spans="1:4" ht="45">
      <c r="A13" s="46" t="s">
        <v>382</v>
      </c>
      <c r="B13" s="42">
        <v>45000</v>
      </c>
      <c r="C13" s="42">
        <v>10000</v>
      </c>
      <c r="D13" s="47">
        <f t="shared" si="0"/>
        <v>35000</v>
      </c>
    </row>
    <row r="14" spans="1:4" ht="60.75" thickBot="1">
      <c r="A14" s="48" t="s">
        <v>381</v>
      </c>
      <c r="B14" s="49">
        <v>40000</v>
      </c>
      <c r="C14" s="49">
        <v>33000</v>
      </c>
      <c r="D14" s="50">
        <f t="shared" si="0"/>
        <v>7000</v>
      </c>
    </row>
    <row r="15" spans="1:4" ht="15.75" thickBot="1"/>
    <row r="16" spans="1:4" ht="30" customHeight="1">
      <c r="A16" s="195" t="s">
        <v>373</v>
      </c>
      <c r="B16" s="196"/>
      <c r="C16" s="51">
        <v>250000</v>
      </c>
    </row>
    <row r="17" spans="1:3" ht="30" customHeight="1" thickBot="1">
      <c r="A17" s="197" t="s">
        <v>281</v>
      </c>
      <c r="B17" s="198"/>
      <c r="C17" s="52">
        <v>113700</v>
      </c>
    </row>
  </sheetData>
  <mergeCells count="3">
    <mergeCell ref="A1:D1"/>
    <mergeCell ref="A16:B16"/>
    <mergeCell ref="A17:B17"/>
  </mergeCells>
  <pageMargins left="0.7" right="0.7" top="0.75" bottom="0.75" header="0.3" footer="0.3"/>
  <pageSetup paperSize="9" scale="98" fitToWidth="0"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Vantso</dc:creator>
  <cp:lastModifiedBy>Vantso</cp:lastModifiedBy>
  <cp:lastPrinted>2019-12-12T06:33:02Z</cp:lastPrinted>
  <dcterms:created xsi:type="dcterms:W3CDTF">2019-11-07T11:50:07Z</dcterms:created>
  <dcterms:modified xsi:type="dcterms:W3CDTF">2019-12-12T06:33:17Z</dcterms:modified>
</cp:coreProperties>
</file>